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<sst xmlns="http://schemas.openxmlformats.org/spreadsheetml/2006/main" count="1049" uniqueCount="106">
  <si>
    <t>田口</t>
  </si>
  <si>
    <t>寺村</t>
  </si>
  <si>
    <t>鈴木</t>
  </si>
  <si>
    <t>金野</t>
  </si>
  <si>
    <t>武田</t>
  </si>
  <si>
    <t>吉田</t>
  </si>
  <si>
    <t>渡辺</t>
  </si>
  <si>
    <t>細野</t>
  </si>
  <si>
    <t>南雲</t>
  </si>
  <si>
    <t>中元</t>
  </si>
  <si>
    <t>小西</t>
  </si>
  <si>
    <t>和田</t>
  </si>
  <si>
    <t>清水</t>
  </si>
  <si>
    <t>石井</t>
  </si>
  <si>
    <t>小澤</t>
  </si>
  <si>
    <t>船橋</t>
  </si>
  <si>
    <t>鳴海</t>
  </si>
  <si>
    <t>伊藤</t>
  </si>
  <si>
    <t>村石</t>
  </si>
  <si>
    <t>渡辺顕</t>
  </si>
  <si>
    <t>岡田</t>
  </si>
  <si>
    <t>伊東</t>
  </si>
  <si>
    <t>遠山</t>
  </si>
  <si>
    <t>谷坊</t>
  </si>
  <si>
    <t>山本</t>
  </si>
  <si>
    <t>天野</t>
  </si>
  <si>
    <t>岩松</t>
  </si>
  <si>
    <t>松浦</t>
  </si>
  <si>
    <t>K-ings</t>
  </si>
  <si>
    <t>日程</t>
  </si>
  <si>
    <t>場所</t>
  </si>
  <si>
    <t>相手</t>
  </si>
  <si>
    <t>勝敗</t>
  </si>
  <si>
    <t>結果</t>
  </si>
  <si>
    <t>-</t>
  </si>
  <si>
    <t>内容</t>
  </si>
  <si>
    <t>FL21</t>
  </si>
  <si>
    <t>開始</t>
  </si>
  <si>
    <t>終了</t>
  </si>
  <si>
    <t>産業振興</t>
  </si>
  <si>
    <t>勝</t>
  </si>
  <si>
    <t>試合</t>
  </si>
  <si>
    <t>試合</t>
  </si>
  <si>
    <t>分</t>
  </si>
  <si>
    <t>勝率</t>
  </si>
  <si>
    <t>敗</t>
  </si>
  <si>
    <t>金井</t>
  </si>
  <si>
    <t>ﾎﾜｲﾄｱﾝｸ</t>
  </si>
  <si>
    <t>新杉田</t>
  </si>
  <si>
    <t>岡村</t>
  </si>
  <si>
    <t>ｴﾝｾﾞﾙｽ</t>
  </si>
  <si>
    <t>ｽﾗｯｶｰｽﾞ</t>
  </si>
  <si>
    <t>早朝Ｌ</t>
  </si>
  <si>
    <t>磯子区</t>
  </si>
  <si>
    <t>ｼｰﾎｰｸｽ</t>
  </si>
  <si>
    <t>ｱｽﾚﾁｯｸｽ</t>
  </si>
  <si>
    <t>野島</t>
  </si>
  <si>
    <t>ｱﾙﾊﾞﾄﾛｽ</t>
  </si>
  <si>
    <t>富岡西</t>
  </si>
  <si>
    <t>練習</t>
  </si>
  <si>
    <t>参加</t>
  </si>
  <si>
    <t>未定</t>
  </si>
  <si>
    <t>○</t>
  </si>
  <si>
    <t>×</t>
  </si>
  <si>
    <t>こども自然</t>
  </si>
  <si>
    <t>Ash</t>
  </si>
  <si>
    <t>HRN</t>
  </si>
  <si>
    <t>勝</t>
  </si>
  <si>
    <t>負</t>
  </si>
  <si>
    <t>ﾌﾞﾗｲﾄﾈｽ</t>
  </si>
  <si>
    <t>川崎大師</t>
  </si>
  <si>
    <t>ｷﾞｬﾝｸﾞｽ</t>
  </si>
  <si>
    <t>新日石</t>
  </si>
  <si>
    <t>西公園</t>
  </si>
  <si>
    <t>東俣野</t>
  </si>
  <si>
    <t>ﾊﾞﾁｺｲｽﾞ</t>
  </si>
  <si>
    <t>ﾏﾘﾅｰｽﾞ</t>
  </si>
  <si>
    <t>雨</t>
  </si>
  <si>
    <t>雨</t>
  </si>
  <si>
    <t>ﾚｯﾄﾞｽﾀｰｽﾞ</t>
  </si>
  <si>
    <t>バルス</t>
  </si>
  <si>
    <t>本牧</t>
  </si>
  <si>
    <t>追浜3</t>
  </si>
  <si>
    <t>Y・Rod's</t>
  </si>
  <si>
    <t>助っ人</t>
  </si>
  <si>
    <t>ｶﾙﾋﾟｽ</t>
  </si>
  <si>
    <t>分</t>
  </si>
  <si>
    <t>△</t>
  </si>
  <si>
    <t>Boad</t>
  </si>
  <si>
    <t>保土ヶ谷A</t>
  </si>
  <si>
    <t>K7</t>
  </si>
  <si>
    <t>舞岡PC</t>
  </si>
  <si>
    <t>清水ヶ丘</t>
  </si>
  <si>
    <t>ﾏｯﾄﾞｷｬｯﾂ</t>
  </si>
  <si>
    <t>富士見</t>
  </si>
  <si>
    <t>ﾌｫﾙｺﾞｰﾚ</t>
  </si>
  <si>
    <t>振興C</t>
  </si>
  <si>
    <t>岡村</t>
  </si>
  <si>
    <t>追浜１</t>
  </si>
  <si>
    <t>こども自然</t>
  </si>
  <si>
    <t>日清</t>
  </si>
  <si>
    <t>A</t>
  </si>
  <si>
    <t>朝</t>
  </si>
  <si>
    <t>P</t>
  </si>
  <si>
    <t>新杉田</t>
  </si>
  <si>
    <t>ﾜｲﾙﾄﾞｼﾝｸﾞ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</si>
</sst>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0_ "/>
    <numFmt numFmtId="178" formatCode="0.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textRotation="255"/>
    </xf>
    <xf numFmtId="0" fontId="0" fillId="3" borderId="1" xfId="0" applyFill="1" applyBorder="1" applyAlignment="1">
      <alignment horizontal="center" vertical="center" textRotation="255"/>
    </xf>
    <xf numFmtId="0" fontId="0" fillId="4" borderId="1" xfId="0" applyFill="1" applyBorder="1" applyAlignment="1">
      <alignment horizontal="center" vertical="center" textRotation="255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 textRotation="255"/>
    </xf>
    <xf numFmtId="0" fontId="0" fillId="5" borderId="0" xfId="0" applyFill="1" applyAlignment="1">
      <alignment horizontal="center" vertical="center" textRotation="255"/>
    </xf>
    <xf numFmtId="176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textRotation="255"/>
    </xf>
    <xf numFmtId="0" fontId="4" fillId="5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178" fontId="4" fillId="7" borderId="0" xfId="0" applyNumberFormat="1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textRotation="255"/>
    </xf>
    <xf numFmtId="0" fontId="0" fillId="3" borderId="1" xfId="0" applyFill="1" applyBorder="1" applyAlignment="1">
      <alignment horizontal="center" vertical="center" textRotation="255"/>
    </xf>
    <xf numFmtId="178" fontId="4" fillId="7" borderId="0" xfId="0" applyNumberFormat="1" applyFont="1" applyFill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color rgb="FFFFFFFF"/>
      </font>
      <fill>
        <patternFill>
          <bgColor rgb="FFFF9900"/>
        </patternFill>
      </fill>
      <border/>
    </dxf>
    <dxf>
      <font>
        <b/>
        <i val="0"/>
        <color rgb="FFFFFFFF"/>
      </font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5"/>
  <sheetViews>
    <sheetView tabSelected="1" workbookViewId="0" topLeftCell="A1">
      <pane xSplit="13" ySplit="4" topLeftCell="N23" activePane="bottomRight" state="frozen"/>
      <selection pane="topLeft" activeCell="A1" sqref="A1"/>
      <selection pane="topRight" activeCell="N1" sqref="N1"/>
      <selection pane="bottomLeft" activeCell="A6" sqref="A6"/>
      <selection pane="bottomRight" activeCell="W40" sqref="W40:X40"/>
    </sheetView>
  </sheetViews>
  <sheetFormatPr defaultColWidth="9.00390625" defaultRowHeight="13.5"/>
  <cols>
    <col min="1" max="1" width="3.125" style="4" customWidth="1"/>
    <col min="2" max="7" width="5.875" style="4" customWidth="1"/>
    <col min="8" max="8" width="2.875" style="4" bestFit="1" customWidth="1"/>
    <col min="9" max="44" width="2.875" style="4" customWidth="1"/>
    <col min="45" max="16384" width="9.00390625" style="4" customWidth="1"/>
  </cols>
  <sheetData>
    <row r="1" spans="2:7" ht="13.5">
      <c r="B1" s="15">
        <f>B3+D3+F3</f>
        <v>17</v>
      </c>
      <c r="C1" s="15" t="s">
        <v>42</v>
      </c>
      <c r="D1" s="16"/>
      <c r="E1" s="15" t="s">
        <v>44</v>
      </c>
      <c r="F1" s="20">
        <f>B3/B1</f>
        <v>0.7647058823529411</v>
      </c>
      <c r="G1" s="20"/>
    </row>
    <row r="2" spans="2:7" ht="4.5" customHeight="1">
      <c r="B2" s="15"/>
      <c r="C2" s="15"/>
      <c r="D2" s="15"/>
      <c r="E2" s="17"/>
      <c r="F2" s="17"/>
      <c r="G2" s="16"/>
    </row>
    <row r="3" spans="2:44" ht="13.5">
      <c r="B3" s="15">
        <f>COUNTIF(H5:H85,"勝")</f>
        <v>13</v>
      </c>
      <c r="C3" s="15" t="s">
        <v>40</v>
      </c>
      <c r="D3" s="15">
        <f>COUNTIF(H5:H85,"負")</f>
        <v>3</v>
      </c>
      <c r="E3" s="15" t="s">
        <v>45</v>
      </c>
      <c r="F3" s="15">
        <f>COUNTIF(H5:H85,"分")</f>
        <v>1</v>
      </c>
      <c r="G3" s="15" t="s">
        <v>43</v>
      </c>
      <c r="N3" s="14">
        <v>1</v>
      </c>
      <c r="O3" s="14">
        <v>2</v>
      </c>
      <c r="P3" s="14">
        <v>3</v>
      </c>
      <c r="Q3" s="14">
        <v>4</v>
      </c>
      <c r="R3" s="14">
        <v>5</v>
      </c>
      <c r="S3" s="14">
        <v>6</v>
      </c>
      <c r="T3" s="14">
        <v>7</v>
      </c>
      <c r="U3" s="14">
        <v>8</v>
      </c>
      <c r="V3" s="14">
        <v>9</v>
      </c>
      <c r="W3" s="14">
        <v>10</v>
      </c>
      <c r="X3" s="14">
        <v>11</v>
      </c>
      <c r="Y3" s="14">
        <v>12</v>
      </c>
      <c r="Z3" s="14">
        <v>13</v>
      </c>
      <c r="AA3" s="14">
        <v>14</v>
      </c>
      <c r="AB3" s="14">
        <v>15</v>
      </c>
      <c r="AC3" s="14">
        <v>16</v>
      </c>
      <c r="AD3" s="14">
        <v>17</v>
      </c>
      <c r="AE3" s="14">
        <v>18</v>
      </c>
      <c r="AF3" s="14">
        <v>19</v>
      </c>
      <c r="AG3" s="14">
        <v>20</v>
      </c>
      <c r="AH3" s="14">
        <v>21</v>
      </c>
      <c r="AI3" s="14">
        <v>22</v>
      </c>
      <c r="AJ3" s="14">
        <v>23</v>
      </c>
      <c r="AK3" s="14">
        <v>24</v>
      </c>
      <c r="AL3" s="14">
        <v>25</v>
      </c>
      <c r="AM3" s="14">
        <v>26</v>
      </c>
      <c r="AN3" s="14">
        <v>27</v>
      </c>
      <c r="AO3" s="14">
        <v>28</v>
      </c>
      <c r="AP3" s="14">
        <v>29</v>
      </c>
      <c r="AQ3" s="14">
        <v>30</v>
      </c>
      <c r="AR3" s="14">
        <v>31</v>
      </c>
    </row>
    <row r="4" spans="1:44" s="6" customFormat="1" ht="42">
      <c r="A4" s="5"/>
      <c r="B4" s="2" t="s">
        <v>29</v>
      </c>
      <c r="C4" s="2" t="s">
        <v>37</v>
      </c>
      <c r="D4" s="2" t="s">
        <v>38</v>
      </c>
      <c r="E4" s="2" t="s">
        <v>30</v>
      </c>
      <c r="F4" s="2" t="s">
        <v>35</v>
      </c>
      <c r="G4" s="2" t="s">
        <v>31</v>
      </c>
      <c r="H4" s="2" t="s">
        <v>32</v>
      </c>
      <c r="I4" s="19" t="s">
        <v>33</v>
      </c>
      <c r="J4" s="19"/>
      <c r="K4" s="19"/>
      <c r="L4" s="3" t="s">
        <v>60</v>
      </c>
      <c r="M4" s="3" t="s">
        <v>61</v>
      </c>
      <c r="N4" s="12" t="s">
        <v>0</v>
      </c>
      <c r="O4" s="12" t="s">
        <v>1</v>
      </c>
      <c r="P4" s="12" t="s">
        <v>2</v>
      </c>
      <c r="Q4" s="12" t="s">
        <v>5</v>
      </c>
      <c r="R4" s="12" t="s">
        <v>6</v>
      </c>
      <c r="S4" s="12" t="s">
        <v>7</v>
      </c>
      <c r="T4" s="12" t="s">
        <v>8</v>
      </c>
      <c r="U4" s="12" t="s">
        <v>9</v>
      </c>
      <c r="V4" s="12" t="s">
        <v>10</v>
      </c>
      <c r="W4" s="12" t="s">
        <v>11</v>
      </c>
      <c r="X4" s="12" t="s">
        <v>12</v>
      </c>
      <c r="Y4" s="12" t="s">
        <v>13</v>
      </c>
      <c r="Z4" s="12" t="s">
        <v>14</v>
      </c>
      <c r="AA4" s="12" t="s">
        <v>16</v>
      </c>
      <c r="AB4" s="12" t="s">
        <v>17</v>
      </c>
      <c r="AC4" s="12" t="s">
        <v>18</v>
      </c>
      <c r="AD4" s="12" t="s">
        <v>19</v>
      </c>
      <c r="AE4" s="12" t="s">
        <v>21</v>
      </c>
      <c r="AF4" s="12" t="s">
        <v>15</v>
      </c>
      <c r="AG4" s="12" t="s">
        <v>20</v>
      </c>
      <c r="AH4" s="12" t="s">
        <v>3</v>
      </c>
      <c r="AI4" s="12" t="s">
        <v>4</v>
      </c>
      <c r="AJ4" s="1" t="s">
        <v>22</v>
      </c>
      <c r="AK4" s="1" t="s">
        <v>23</v>
      </c>
      <c r="AL4" s="1" t="s">
        <v>24</v>
      </c>
      <c r="AM4" s="1" t="s">
        <v>25</v>
      </c>
      <c r="AN4" s="1" t="s">
        <v>26</v>
      </c>
      <c r="AO4" s="1" t="s">
        <v>27</v>
      </c>
      <c r="AP4" s="18" t="s">
        <v>84</v>
      </c>
      <c r="AQ4" s="18" t="s">
        <v>84</v>
      </c>
      <c r="AR4" s="18" t="s">
        <v>84</v>
      </c>
    </row>
    <row r="5" spans="1:44" ht="15">
      <c r="A5" s="13">
        <v>1</v>
      </c>
      <c r="B5" s="7">
        <v>40265</v>
      </c>
      <c r="C5" s="8">
        <v>0.25</v>
      </c>
      <c r="D5" s="8">
        <v>0.3333333333333333</v>
      </c>
      <c r="E5" s="9" t="s">
        <v>100</v>
      </c>
      <c r="F5" s="9" t="s">
        <v>52</v>
      </c>
      <c r="G5" s="9" t="s">
        <v>93</v>
      </c>
      <c r="H5" s="9" t="s">
        <v>67</v>
      </c>
      <c r="I5" s="10">
        <v>7</v>
      </c>
      <c r="J5" s="10" t="s">
        <v>34</v>
      </c>
      <c r="K5" s="10">
        <v>0</v>
      </c>
      <c r="L5" s="11">
        <f>COUNTIF(N5:AR5,"○")</f>
        <v>11</v>
      </c>
      <c r="M5" s="10">
        <f>COUNTIF(N5:AR5,"△")</f>
        <v>0</v>
      </c>
      <c r="N5" s="11" t="s">
        <v>62</v>
      </c>
      <c r="O5" s="11" t="s">
        <v>62</v>
      </c>
      <c r="P5" s="11" t="s">
        <v>63</v>
      </c>
      <c r="Q5" s="11" t="s">
        <v>62</v>
      </c>
      <c r="R5" s="11" t="s">
        <v>62</v>
      </c>
      <c r="S5" s="11" t="s">
        <v>63</v>
      </c>
      <c r="T5" s="11" t="s">
        <v>62</v>
      </c>
      <c r="U5" s="11" t="s">
        <v>62</v>
      </c>
      <c r="V5" s="11" t="s">
        <v>63</v>
      </c>
      <c r="W5" s="11" t="s">
        <v>62</v>
      </c>
      <c r="X5" s="11" t="s">
        <v>62</v>
      </c>
      <c r="Y5" s="11" t="s">
        <v>63</v>
      </c>
      <c r="Z5" s="11" t="s">
        <v>62</v>
      </c>
      <c r="AA5" s="11" t="s">
        <v>63</v>
      </c>
      <c r="AB5" s="11" t="s">
        <v>62</v>
      </c>
      <c r="AC5" s="11" t="s">
        <v>62</v>
      </c>
      <c r="AD5" s="11" t="s">
        <v>63</v>
      </c>
      <c r="AE5" s="11" t="s">
        <v>63</v>
      </c>
      <c r="AF5" s="11" t="s">
        <v>63</v>
      </c>
      <c r="AG5" s="11" t="s">
        <v>63</v>
      </c>
      <c r="AH5" s="11" t="s">
        <v>63</v>
      </c>
      <c r="AI5" s="11" t="s">
        <v>63</v>
      </c>
      <c r="AJ5" s="11" t="s">
        <v>63</v>
      </c>
      <c r="AK5" s="11" t="s">
        <v>63</v>
      </c>
      <c r="AL5" s="11" t="s">
        <v>63</v>
      </c>
      <c r="AM5" s="11" t="s">
        <v>63</v>
      </c>
      <c r="AN5" s="11" t="s">
        <v>63</v>
      </c>
      <c r="AO5" s="11" t="s">
        <v>63</v>
      </c>
      <c r="AP5" s="11" t="s">
        <v>63</v>
      </c>
      <c r="AQ5" s="11" t="s">
        <v>63</v>
      </c>
      <c r="AR5" s="11" t="s">
        <v>63</v>
      </c>
    </row>
    <row r="6" spans="1:44" ht="15">
      <c r="A6" s="13">
        <f>A5+1</f>
        <v>2</v>
      </c>
      <c r="B6" s="7">
        <v>40265</v>
      </c>
      <c r="C6" s="8">
        <v>0.375</v>
      </c>
      <c r="D6" s="8">
        <v>0.4583333333333333</v>
      </c>
      <c r="E6" s="9" t="s">
        <v>92</v>
      </c>
      <c r="F6" s="9" t="s">
        <v>36</v>
      </c>
      <c r="G6" s="9" t="s">
        <v>91</v>
      </c>
      <c r="H6" s="9" t="s">
        <v>67</v>
      </c>
      <c r="I6" s="10">
        <v>8</v>
      </c>
      <c r="J6" s="10" t="s">
        <v>34</v>
      </c>
      <c r="K6" s="10">
        <v>2</v>
      </c>
      <c r="L6" s="11">
        <f>COUNTIF(N6:AR6,"○")</f>
        <v>10</v>
      </c>
      <c r="M6" s="10">
        <f>COUNTIF(N6:AR6,"△")</f>
        <v>0</v>
      </c>
      <c r="N6" s="11" t="s">
        <v>62</v>
      </c>
      <c r="O6" s="11" t="s">
        <v>63</v>
      </c>
      <c r="P6" s="11" t="s">
        <v>63</v>
      </c>
      <c r="Q6" s="11" t="s">
        <v>62</v>
      </c>
      <c r="R6" s="11" t="s">
        <v>62</v>
      </c>
      <c r="S6" s="11" t="s">
        <v>63</v>
      </c>
      <c r="T6" s="11" t="s">
        <v>62</v>
      </c>
      <c r="U6" s="11" t="s">
        <v>62</v>
      </c>
      <c r="V6" s="11" t="s">
        <v>63</v>
      </c>
      <c r="W6" s="11" t="s">
        <v>62</v>
      </c>
      <c r="X6" s="11" t="s">
        <v>62</v>
      </c>
      <c r="Y6" s="11" t="s">
        <v>63</v>
      </c>
      <c r="Z6" s="11" t="s">
        <v>62</v>
      </c>
      <c r="AA6" s="11" t="s">
        <v>63</v>
      </c>
      <c r="AB6" s="11" t="s">
        <v>62</v>
      </c>
      <c r="AC6" s="11" t="s">
        <v>62</v>
      </c>
      <c r="AD6" s="11" t="s">
        <v>63</v>
      </c>
      <c r="AE6" s="11" t="s">
        <v>63</v>
      </c>
      <c r="AF6" s="11" t="s">
        <v>63</v>
      </c>
      <c r="AG6" s="11" t="s">
        <v>63</v>
      </c>
      <c r="AH6" s="11" t="s">
        <v>63</v>
      </c>
      <c r="AI6" s="11" t="s">
        <v>63</v>
      </c>
      <c r="AJ6" s="11" t="s">
        <v>63</v>
      </c>
      <c r="AK6" s="11" t="s">
        <v>63</v>
      </c>
      <c r="AL6" s="11" t="s">
        <v>63</v>
      </c>
      <c r="AM6" s="11" t="s">
        <v>63</v>
      </c>
      <c r="AN6" s="11" t="s">
        <v>63</v>
      </c>
      <c r="AO6" s="11" t="s">
        <v>63</v>
      </c>
      <c r="AP6" s="11" t="s">
        <v>63</v>
      </c>
      <c r="AQ6" s="11" t="s">
        <v>63</v>
      </c>
      <c r="AR6" s="11" t="s">
        <v>63</v>
      </c>
    </row>
    <row r="7" spans="1:44" ht="15">
      <c r="A7" s="13">
        <f aca="true" t="shared" si="0" ref="A7:A19">A6+1</f>
        <v>3</v>
      </c>
      <c r="B7" s="7">
        <v>40265</v>
      </c>
      <c r="C7" s="8">
        <v>0.5</v>
      </c>
      <c r="D7" s="8">
        <v>0.5833333333333334</v>
      </c>
      <c r="E7" s="9" t="s">
        <v>94</v>
      </c>
      <c r="F7" s="9" t="s">
        <v>41</v>
      </c>
      <c r="G7" s="9" t="s">
        <v>95</v>
      </c>
      <c r="H7" s="9" t="s">
        <v>67</v>
      </c>
      <c r="I7" s="10">
        <v>6</v>
      </c>
      <c r="J7" s="10" t="s">
        <v>34</v>
      </c>
      <c r="K7" s="10">
        <v>5</v>
      </c>
      <c r="L7" s="11">
        <f>COUNTIF(N7:AR7,"○")</f>
        <v>9</v>
      </c>
      <c r="M7" s="10">
        <f>COUNTIF(N7:AR7,"△")</f>
        <v>0</v>
      </c>
      <c r="N7" s="11" t="s">
        <v>62</v>
      </c>
      <c r="O7" s="11" t="s">
        <v>63</v>
      </c>
      <c r="P7" s="11" t="s">
        <v>63</v>
      </c>
      <c r="Q7" s="11" t="s">
        <v>62</v>
      </c>
      <c r="R7" s="11" t="s">
        <v>62</v>
      </c>
      <c r="S7" s="11" t="s">
        <v>63</v>
      </c>
      <c r="T7" s="11" t="s">
        <v>63</v>
      </c>
      <c r="U7" s="11" t="s">
        <v>62</v>
      </c>
      <c r="V7" s="11" t="s">
        <v>63</v>
      </c>
      <c r="W7" s="11" t="s">
        <v>63</v>
      </c>
      <c r="X7" s="11" t="s">
        <v>62</v>
      </c>
      <c r="Y7" s="11" t="s">
        <v>63</v>
      </c>
      <c r="Z7" s="11" t="s">
        <v>63</v>
      </c>
      <c r="AA7" s="11" t="s">
        <v>63</v>
      </c>
      <c r="AB7" s="11" t="s">
        <v>62</v>
      </c>
      <c r="AC7" s="11" t="s">
        <v>62</v>
      </c>
      <c r="AD7" s="11" t="s">
        <v>63</v>
      </c>
      <c r="AE7" s="11" t="s">
        <v>63</v>
      </c>
      <c r="AF7" s="11" t="s">
        <v>63</v>
      </c>
      <c r="AG7" s="11" t="s">
        <v>63</v>
      </c>
      <c r="AH7" s="11" t="s">
        <v>63</v>
      </c>
      <c r="AI7" s="11" t="s">
        <v>63</v>
      </c>
      <c r="AJ7" s="11" t="s">
        <v>63</v>
      </c>
      <c r="AK7" s="11" t="s">
        <v>62</v>
      </c>
      <c r="AL7" s="11" t="s">
        <v>63</v>
      </c>
      <c r="AM7" s="11" t="s">
        <v>63</v>
      </c>
      <c r="AN7" s="11" t="s">
        <v>63</v>
      </c>
      <c r="AO7" s="11" t="s">
        <v>63</v>
      </c>
      <c r="AP7" s="11" t="s">
        <v>62</v>
      </c>
      <c r="AQ7" s="11" t="s">
        <v>63</v>
      </c>
      <c r="AR7" s="11" t="s">
        <v>63</v>
      </c>
    </row>
    <row r="8" spans="1:44" ht="15">
      <c r="A8" s="13">
        <f t="shared" si="0"/>
        <v>4</v>
      </c>
      <c r="B8" s="7">
        <v>40271</v>
      </c>
      <c r="C8" s="8">
        <v>0.4583333333333333</v>
      </c>
      <c r="D8" s="8">
        <v>0.5416666666666666</v>
      </c>
      <c r="E8" s="9" t="s">
        <v>89</v>
      </c>
      <c r="F8" s="9" t="s">
        <v>41</v>
      </c>
      <c r="G8" s="9" t="s">
        <v>88</v>
      </c>
      <c r="H8" s="9" t="s">
        <v>68</v>
      </c>
      <c r="I8" s="10"/>
      <c r="J8" s="10" t="s">
        <v>34</v>
      </c>
      <c r="K8" s="10"/>
      <c r="L8" s="11">
        <f aca="true" t="shared" si="1" ref="L8:L69">COUNTIF(N8:AR8,"○")</f>
        <v>8</v>
      </c>
      <c r="M8" s="10">
        <f aca="true" t="shared" si="2" ref="M8:M69">COUNTIF(N8:AR8,"△")</f>
        <v>0</v>
      </c>
      <c r="N8" s="11" t="s">
        <v>62</v>
      </c>
      <c r="O8" s="11" t="s">
        <v>62</v>
      </c>
      <c r="P8" s="11" t="s">
        <v>63</v>
      </c>
      <c r="Q8" s="11" t="s">
        <v>63</v>
      </c>
      <c r="R8" s="11" t="s">
        <v>62</v>
      </c>
      <c r="S8" s="11" t="s">
        <v>63</v>
      </c>
      <c r="T8" s="11" t="s">
        <v>62</v>
      </c>
      <c r="U8" s="11" t="s">
        <v>63</v>
      </c>
      <c r="V8" s="11" t="s">
        <v>63</v>
      </c>
      <c r="W8" s="11" t="s">
        <v>63</v>
      </c>
      <c r="X8" s="11" t="s">
        <v>62</v>
      </c>
      <c r="Y8" s="11" t="s">
        <v>63</v>
      </c>
      <c r="Z8" s="11" t="s">
        <v>63</v>
      </c>
      <c r="AA8" s="11" t="s">
        <v>63</v>
      </c>
      <c r="AB8" s="11" t="s">
        <v>63</v>
      </c>
      <c r="AC8" s="11" t="s">
        <v>62</v>
      </c>
      <c r="AD8" s="11" t="s">
        <v>63</v>
      </c>
      <c r="AE8" s="11" t="s">
        <v>63</v>
      </c>
      <c r="AF8" s="11" t="s">
        <v>63</v>
      </c>
      <c r="AG8" s="11" t="s">
        <v>63</v>
      </c>
      <c r="AH8" s="11" t="s">
        <v>63</v>
      </c>
      <c r="AI8" s="11" t="s">
        <v>63</v>
      </c>
      <c r="AJ8" s="11" t="s">
        <v>63</v>
      </c>
      <c r="AK8" s="11" t="s">
        <v>63</v>
      </c>
      <c r="AL8" s="11" t="s">
        <v>63</v>
      </c>
      <c r="AM8" s="11" t="s">
        <v>63</v>
      </c>
      <c r="AN8" s="11" t="s">
        <v>63</v>
      </c>
      <c r="AO8" s="11" t="s">
        <v>63</v>
      </c>
      <c r="AP8" s="11" t="s">
        <v>62</v>
      </c>
      <c r="AQ8" s="11" t="s">
        <v>62</v>
      </c>
      <c r="AR8" s="11" t="s">
        <v>63</v>
      </c>
    </row>
    <row r="9" spans="1:44" ht="15">
      <c r="A9" s="13">
        <f t="shared" si="0"/>
        <v>5</v>
      </c>
      <c r="B9" s="7">
        <v>40272</v>
      </c>
      <c r="C9" s="8">
        <v>0.75</v>
      </c>
      <c r="D9" s="8">
        <v>0.8125</v>
      </c>
      <c r="E9" s="9" t="s">
        <v>48</v>
      </c>
      <c r="F9" s="9" t="s">
        <v>53</v>
      </c>
      <c r="G9" s="9" t="s">
        <v>79</v>
      </c>
      <c r="H9" s="9" t="s">
        <v>67</v>
      </c>
      <c r="I9" s="10">
        <v>4</v>
      </c>
      <c r="J9" s="10" t="s">
        <v>34</v>
      </c>
      <c r="K9" s="10">
        <v>0</v>
      </c>
      <c r="L9" s="11">
        <f>COUNTIF(N9:AR9,"○")</f>
        <v>13</v>
      </c>
      <c r="M9" s="10">
        <f>COUNTIF(N9:AR9,"△")</f>
        <v>0</v>
      </c>
      <c r="N9" s="11" t="s">
        <v>62</v>
      </c>
      <c r="O9" s="11" t="s">
        <v>62</v>
      </c>
      <c r="P9" s="11" t="s">
        <v>63</v>
      </c>
      <c r="Q9" s="11" t="s">
        <v>62</v>
      </c>
      <c r="R9" s="11" t="s">
        <v>62</v>
      </c>
      <c r="S9" s="11" t="s">
        <v>62</v>
      </c>
      <c r="T9" s="11" t="s">
        <v>62</v>
      </c>
      <c r="U9" s="11" t="s">
        <v>62</v>
      </c>
      <c r="V9" s="11" t="s">
        <v>62</v>
      </c>
      <c r="W9" s="11" t="s">
        <v>63</v>
      </c>
      <c r="X9" s="11" t="s">
        <v>63</v>
      </c>
      <c r="Y9" s="11" t="s">
        <v>63</v>
      </c>
      <c r="Z9" s="11" t="s">
        <v>62</v>
      </c>
      <c r="AA9" s="11" t="s">
        <v>63</v>
      </c>
      <c r="AB9" s="11" t="s">
        <v>62</v>
      </c>
      <c r="AC9" s="11" t="s">
        <v>62</v>
      </c>
      <c r="AD9" s="11" t="s">
        <v>63</v>
      </c>
      <c r="AE9" s="11" t="s">
        <v>62</v>
      </c>
      <c r="AF9" s="11" t="s">
        <v>63</v>
      </c>
      <c r="AG9" s="11" t="s">
        <v>63</v>
      </c>
      <c r="AH9" s="11" t="s">
        <v>62</v>
      </c>
      <c r="AI9" s="11" t="s">
        <v>63</v>
      </c>
      <c r="AJ9" s="11" t="s">
        <v>63</v>
      </c>
      <c r="AK9" s="11" t="s">
        <v>63</v>
      </c>
      <c r="AL9" s="11" t="s">
        <v>63</v>
      </c>
      <c r="AM9" s="11" t="s">
        <v>63</v>
      </c>
      <c r="AN9" s="11" t="s">
        <v>63</v>
      </c>
      <c r="AO9" s="11" t="s">
        <v>63</v>
      </c>
      <c r="AP9" s="11" t="s">
        <v>63</v>
      </c>
      <c r="AQ9" s="11" t="s">
        <v>63</v>
      </c>
      <c r="AR9" s="11" t="s">
        <v>63</v>
      </c>
    </row>
    <row r="10" spans="1:44" ht="15">
      <c r="A10" s="13">
        <f t="shared" si="0"/>
        <v>6</v>
      </c>
      <c r="B10" s="7">
        <v>40278</v>
      </c>
      <c r="C10" s="8">
        <v>0.375</v>
      </c>
      <c r="D10" s="8">
        <v>0.4583333333333333</v>
      </c>
      <c r="E10" s="9" t="s">
        <v>48</v>
      </c>
      <c r="F10" s="9" t="s">
        <v>36</v>
      </c>
      <c r="G10" s="9" t="s">
        <v>90</v>
      </c>
      <c r="H10" s="9" t="s">
        <v>67</v>
      </c>
      <c r="I10" s="10">
        <v>7</v>
      </c>
      <c r="J10" s="10" t="s">
        <v>34</v>
      </c>
      <c r="K10" s="10">
        <v>0</v>
      </c>
      <c r="L10" s="11">
        <f>COUNTIF(N10:AR10,"○")</f>
        <v>10</v>
      </c>
      <c r="M10" s="10">
        <f>COUNTIF(N10:AR10,"△")</f>
        <v>0</v>
      </c>
      <c r="N10" s="11" t="s">
        <v>62</v>
      </c>
      <c r="O10" s="11" t="s">
        <v>62</v>
      </c>
      <c r="P10" s="11" t="s">
        <v>63</v>
      </c>
      <c r="Q10" s="11" t="s">
        <v>62</v>
      </c>
      <c r="R10" s="11" t="s">
        <v>62</v>
      </c>
      <c r="S10" s="11" t="s">
        <v>63</v>
      </c>
      <c r="T10" s="11" t="s">
        <v>62</v>
      </c>
      <c r="U10" s="11" t="s">
        <v>62</v>
      </c>
      <c r="V10" s="11" t="s">
        <v>63</v>
      </c>
      <c r="W10" s="11" t="s">
        <v>62</v>
      </c>
      <c r="X10" s="11" t="s">
        <v>63</v>
      </c>
      <c r="Y10" s="11" t="s">
        <v>62</v>
      </c>
      <c r="Z10" s="11" t="s">
        <v>63</v>
      </c>
      <c r="AA10" s="11" t="s">
        <v>63</v>
      </c>
      <c r="AB10" s="11" t="s">
        <v>62</v>
      </c>
      <c r="AC10" s="11" t="s">
        <v>62</v>
      </c>
      <c r="AD10" s="11" t="s">
        <v>63</v>
      </c>
      <c r="AE10" s="11" t="s">
        <v>63</v>
      </c>
      <c r="AF10" s="11" t="s">
        <v>63</v>
      </c>
      <c r="AG10" s="11" t="s">
        <v>63</v>
      </c>
      <c r="AH10" s="11" t="s">
        <v>63</v>
      </c>
      <c r="AI10" s="11" t="s">
        <v>63</v>
      </c>
      <c r="AJ10" s="11" t="s">
        <v>63</v>
      </c>
      <c r="AK10" s="11" t="s">
        <v>63</v>
      </c>
      <c r="AL10" s="11" t="s">
        <v>63</v>
      </c>
      <c r="AM10" s="11" t="s">
        <v>63</v>
      </c>
      <c r="AN10" s="11" t="s">
        <v>63</v>
      </c>
      <c r="AO10" s="11" t="s">
        <v>63</v>
      </c>
      <c r="AP10" s="11" t="s">
        <v>63</v>
      </c>
      <c r="AQ10" s="11" t="s">
        <v>63</v>
      </c>
      <c r="AR10" s="11" t="s">
        <v>63</v>
      </c>
    </row>
    <row r="11" spans="1:44" ht="15">
      <c r="A11" s="13">
        <f t="shared" si="0"/>
        <v>7</v>
      </c>
      <c r="B11" s="7">
        <v>40285</v>
      </c>
      <c r="C11" s="8">
        <v>0.375</v>
      </c>
      <c r="D11" s="8">
        <v>0.4583333333333333</v>
      </c>
      <c r="E11" s="9" t="s">
        <v>73</v>
      </c>
      <c r="F11" s="9" t="s">
        <v>41</v>
      </c>
      <c r="G11" s="9" t="s">
        <v>75</v>
      </c>
      <c r="H11" s="9" t="s">
        <v>78</v>
      </c>
      <c r="I11" s="10"/>
      <c r="J11" s="10" t="s">
        <v>34</v>
      </c>
      <c r="K11" s="10"/>
      <c r="L11" s="11">
        <f t="shared" si="1"/>
        <v>0</v>
      </c>
      <c r="M11" s="10">
        <f t="shared" si="2"/>
        <v>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5">
      <c r="A12" s="13">
        <f t="shared" si="0"/>
        <v>8</v>
      </c>
      <c r="B12" s="7">
        <v>40285</v>
      </c>
      <c r="C12" s="8">
        <v>0.4583333333333333</v>
      </c>
      <c r="D12" s="8">
        <v>0.5416666666666666</v>
      </c>
      <c r="E12" s="9" t="s">
        <v>74</v>
      </c>
      <c r="F12" s="9" t="s">
        <v>41</v>
      </c>
      <c r="G12" s="9"/>
      <c r="H12" s="9" t="s">
        <v>77</v>
      </c>
      <c r="I12" s="10"/>
      <c r="J12" s="10" t="s">
        <v>34</v>
      </c>
      <c r="K12" s="10"/>
      <c r="L12" s="11">
        <f t="shared" si="1"/>
        <v>0</v>
      </c>
      <c r="M12" s="10">
        <f t="shared" si="2"/>
        <v>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5">
      <c r="A13" s="13">
        <f t="shared" si="0"/>
        <v>9</v>
      </c>
      <c r="B13" s="7">
        <v>40286</v>
      </c>
      <c r="C13" s="8">
        <v>0.375</v>
      </c>
      <c r="D13" s="8">
        <v>0.4583333333333333</v>
      </c>
      <c r="E13" s="9" t="s">
        <v>96</v>
      </c>
      <c r="F13" s="9" t="s">
        <v>41</v>
      </c>
      <c r="G13" s="9" t="s">
        <v>76</v>
      </c>
      <c r="H13" s="9" t="s">
        <v>67</v>
      </c>
      <c r="I13" s="10">
        <v>2</v>
      </c>
      <c r="J13" s="10" t="s">
        <v>34</v>
      </c>
      <c r="K13" s="10">
        <v>0</v>
      </c>
      <c r="L13" s="11">
        <f t="shared" si="1"/>
        <v>10</v>
      </c>
      <c r="M13" s="10">
        <f t="shared" si="2"/>
        <v>0</v>
      </c>
      <c r="N13" s="11" t="s">
        <v>62</v>
      </c>
      <c r="O13" s="11" t="s">
        <v>62</v>
      </c>
      <c r="P13" s="11" t="s">
        <v>63</v>
      </c>
      <c r="Q13" s="11" t="s">
        <v>62</v>
      </c>
      <c r="R13" s="11" t="s">
        <v>62</v>
      </c>
      <c r="S13" s="11" t="s">
        <v>62</v>
      </c>
      <c r="T13" s="11" t="s">
        <v>62</v>
      </c>
      <c r="U13" s="11" t="s">
        <v>63</v>
      </c>
      <c r="V13" s="11" t="s">
        <v>63</v>
      </c>
      <c r="W13" s="11" t="s">
        <v>62</v>
      </c>
      <c r="X13" s="11" t="s">
        <v>62</v>
      </c>
      <c r="Y13" s="11" t="s">
        <v>63</v>
      </c>
      <c r="Z13" s="11" t="s">
        <v>63</v>
      </c>
      <c r="AA13" s="11" t="s">
        <v>63</v>
      </c>
      <c r="AB13" s="11" t="s">
        <v>63</v>
      </c>
      <c r="AC13" s="11" t="s">
        <v>62</v>
      </c>
      <c r="AD13" s="11" t="s">
        <v>63</v>
      </c>
      <c r="AE13" s="11" t="s">
        <v>63</v>
      </c>
      <c r="AF13" s="11" t="s">
        <v>63</v>
      </c>
      <c r="AG13" s="11" t="s">
        <v>63</v>
      </c>
      <c r="AH13" s="11" t="s">
        <v>63</v>
      </c>
      <c r="AI13" s="11" t="s">
        <v>63</v>
      </c>
      <c r="AJ13" s="11" t="s">
        <v>63</v>
      </c>
      <c r="AK13" s="11" t="s">
        <v>63</v>
      </c>
      <c r="AL13" s="11" t="s">
        <v>62</v>
      </c>
      <c r="AM13" s="11" t="s">
        <v>63</v>
      </c>
      <c r="AN13" s="11" t="s">
        <v>63</v>
      </c>
      <c r="AO13" s="11" t="s">
        <v>63</v>
      </c>
      <c r="AP13" s="11" t="s">
        <v>63</v>
      </c>
      <c r="AQ13" s="11" t="s">
        <v>63</v>
      </c>
      <c r="AR13" s="11" t="s">
        <v>63</v>
      </c>
    </row>
    <row r="14" spans="1:44" ht="15">
      <c r="A14" s="13">
        <f t="shared" si="0"/>
        <v>10</v>
      </c>
      <c r="B14" s="7">
        <v>40293</v>
      </c>
      <c r="C14" s="8">
        <v>0.25</v>
      </c>
      <c r="D14" s="8">
        <v>0.3333333333333333</v>
      </c>
      <c r="E14" s="9" t="s">
        <v>48</v>
      </c>
      <c r="F14" s="9" t="s">
        <v>52</v>
      </c>
      <c r="G14" s="9" t="s">
        <v>85</v>
      </c>
      <c r="H14" s="9" t="s">
        <v>67</v>
      </c>
      <c r="I14" s="10">
        <v>6</v>
      </c>
      <c r="J14" s="10" t="s">
        <v>34</v>
      </c>
      <c r="K14" s="10">
        <v>3</v>
      </c>
      <c r="L14" s="11">
        <f t="shared" si="1"/>
        <v>12</v>
      </c>
      <c r="M14" s="10">
        <f t="shared" si="2"/>
        <v>0</v>
      </c>
      <c r="N14" s="11" t="s">
        <v>62</v>
      </c>
      <c r="O14" s="11" t="s">
        <v>62</v>
      </c>
      <c r="P14" s="11" t="s">
        <v>63</v>
      </c>
      <c r="Q14" s="11" t="s">
        <v>62</v>
      </c>
      <c r="R14" s="11" t="s">
        <v>62</v>
      </c>
      <c r="S14" s="11" t="s">
        <v>63</v>
      </c>
      <c r="T14" s="11" t="s">
        <v>62</v>
      </c>
      <c r="U14" s="11" t="s">
        <v>63</v>
      </c>
      <c r="V14" s="11" t="s">
        <v>63</v>
      </c>
      <c r="W14" s="11" t="s">
        <v>62</v>
      </c>
      <c r="X14" s="11" t="s">
        <v>62</v>
      </c>
      <c r="Y14" s="11" t="s">
        <v>62</v>
      </c>
      <c r="Z14" s="11" t="s">
        <v>62</v>
      </c>
      <c r="AA14" s="11" t="s">
        <v>63</v>
      </c>
      <c r="AB14" s="11" t="s">
        <v>62</v>
      </c>
      <c r="AC14" s="11" t="s">
        <v>62</v>
      </c>
      <c r="AD14" s="11" t="s">
        <v>63</v>
      </c>
      <c r="AE14" s="11" t="s">
        <v>62</v>
      </c>
      <c r="AF14" s="11" t="s">
        <v>63</v>
      </c>
      <c r="AG14" s="11" t="s">
        <v>63</v>
      </c>
      <c r="AH14" s="11" t="s">
        <v>63</v>
      </c>
      <c r="AI14" s="11" t="s">
        <v>63</v>
      </c>
      <c r="AJ14" s="11" t="s">
        <v>63</v>
      </c>
      <c r="AK14" s="11" t="s">
        <v>63</v>
      </c>
      <c r="AL14" s="11" t="s">
        <v>63</v>
      </c>
      <c r="AM14" s="11" t="s">
        <v>63</v>
      </c>
      <c r="AN14" s="11" t="s">
        <v>63</v>
      </c>
      <c r="AO14" s="11" t="s">
        <v>63</v>
      </c>
      <c r="AP14" s="11" t="s">
        <v>63</v>
      </c>
      <c r="AQ14" s="11" t="s">
        <v>63</v>
      </c>
      <c r="AR14" s="11" t="s">
        <v>63</v>
      </c>
    </row>
    <row r="15" spans="1:44" ht="15">
      <c r="A15" s="13">
        <f t="shared" si="0"/>
        <v>11</v>
      </c>
      <c r="B15" s="7">
        <v>40300</v>
      </c>
      <c r="C15" s="8">
        <v>0.25</v>
      </c>
      <c r="D15" s="8">
        <v>0.3333333333333333</v>
      </c>
      <c r="E15" s="9" t="s">
        <v>48</v>
      </c>
      <c r="F15" s="9" t="s">
        <v>52</v>
      </c>
      <c r="G15" s="9" t="s">
        <v>71</v>
      </c>
      <c r="H15" s="9" t="s">
        <v>67</v>
      </c>
      <c r="I15" s="10">
        <v>6</v>
      </c>
      <c r="J15" s="10" t="s">
        <v>34</v>
      </c>
      <c r="K15" s="10">
        <v>0</v>
      </c>
      <c r="L15" s="11">
        <f t="shared" si="1"/>
        <v>10</v>
      </c>
      <c r="M15" s="10">
        <f t="shared" si="2"/>
        <v>0</v>
      </c>
      <c r="N15" s="11" t="s">
        <v>62</v>
      </c>
      <c r="O15" s="11" t="s">
        <v>62</v>
      </c>
      <c r="P15" s="11" t="s">
        <v>63</v>
      </c>
      <c r="Q15" s="11" t="s">
        <v>62</v>
      </c>
      <c r="R15" s="11" t="s">
        <v>62</v>
      </c>
      <c r="S15" s="11" t="s">
        <v>63</v>
      </c>
      <c r="T15" s="11" t="s">
        <v>62</v>
      </c>
      <c r="U15" s="11" t="s">
        <v>63</v>
      </c>
      <c r="V15" s="11" t="s">
        <v>63</v>
      </c>
      <c r="W15" s="11" t="s">
        <v>62</v>
      </c>
      <c r="X15" s="11" t="s">
        <v>63</v>
      </c>
      <c r="Y15" s="11" t="s">
        <v>62</v>
      </c>
      <c r="Z15" s="11" t="s">
        <v>62</v>
      </c>
      <c r="AA15" s="11" t="s">
        <v>62</v>
      </c>
      <c r="AB15" s="11" t="s">
        <v>63</v>
      </c>
      <c r="AC15" s="11" t="s">
        <v>63</v>
      </c>
      <c r="AD15" s="11" t="s">
        <v>63</v>
      </c>
      <c r="AE15" s="11" t="s">
        <v>63</v>
      </c>
      <c r="AF15" s="11" t="s">
        <v>63</v>
      </c>
      <c r="AG15" s="11" t="s">
        <v>63</v>
      </c>
      <c r="AH15" s="11" t="s">
        <v>63</v>
      </c>
      <c r="AI15" s="11" t="s">
        <v>63</v>
      </c>
      <c r="AJ15" s="11" t="s">
        <v>63</v>
      </c>
      <c r="AK15" s="11" t="s">
        <v>63</v>
      </c>
      <c r="AL15" s="11" t="s">
        <v>62</v>
      </c>
      <c r="AM15" s="11" t="s">
        <v>63</v>
      </c>
      <c r="AN15" s="11" t="s">
        <v>63</v>
      </c>
      <c r="AO15" s="11" t="s">
        <v>63</v>
      </c>
      <c r="AP15" s="11" t="s">
        <v>63</v>
      </c>
      <c r="AQ15" s="11" t="s">
        <v>63</v>
      </c>
      <c r="AR15" s="11" t="s">
        <v>63</v>
      </c>
    </row>
    <row r="16" spans="1:44" ht="15">
      <c r="A16" s="13">
        <f t="shared" si="0"/>
        <v>12</v>
      </c>
      <c r="B16" s="7">
        <v>40300</v>
      </c>
      <c r="C16" s="8">
        <v>0.375</v>
      </c>
      <c r="D16" s="8">
        <v>0.4583333333333333</v>
      </c>
      <c r="E16" s="9" t="s">
        <v>46</v>
      </c>
      <c r="F16" s="9" t="s">
        <v>41</v>
      </c>
      <c r="G16" s="9" t="s">
        <v>65</v>
      </c>
      <c r="H16" s="9" t="s">
        <v>67</v>
      </c>
      <c r="I16" s="10">
        <v>6</v>
      </c>
      <c r="J16" s="10" t="s">
        <v>34</v>
      </c>
      <c r="K16" s="10">
        <v>2</v>
      </c>
      <c r="L16" s="11">
        <f t="shared" si="1"/>
        <v>9</v>
      </c>
      <c r="M16" s="10">
        <f t="shared" si="2"/>
        <v>0</v>
      </c>
      <c r="N16" s="11" t="s">
        <v>62</v>
      </c>
      <c r="O16" s="11" t="s">
        <v>62</v>
      </c>
      <c r="P16" s="11" t="s">
        <v>63</v>
      </c>
      <c r="Q16" s="11" t="s">
        <v>62</v>
      </c>
      <c r="R16" s="11" t="s">
        <v>62</v>
      </c>
      <c r="S16" s="11" t="s">
        <v>63</v>
      </c>
      <c r="T16" s="11" t="s">
        <v>63</v>
      </c>
      <c r="U16" s="11" t="s">
        <v>63</v>
      </c>
      <c r="V16" s="11" t="s">
        <v>63</v>
      </c>
      <c r="W16" s="11" t="s">
        <v>63</v>
      </c>
      <c r="X16" s="11" t="s">
        <v>63</v>
      </c>
      <c r="Y16" s="11" t="s">
        <v>62</v>
      </c>
      <c r="Z16" s="11" t="s">
        <v>62</v>
      </c>
      <c r="AA16" s="11" t="s">
        <v>62</v>
      </c>
      <c r="AB16" s="11" t="s">
        <v>63</v>
      </c>
      <c r="AC16" s="11" t="s">
        <v>63</v>
      </c>
      <c r="AD16" s="11" t="s">
        <v>63</v>
      </c>
      <c r="AE16" s="11" t="s">
        <v>63</v>
      </c>
      <c r="AF16" s="11" t="s">
        <v>63</v>
      </c>
      <c r="AG16" s="11" t="s">
        <v>63</v>
      </c>
      <c r="AH16" s="11" t="s">
        <v>63</v>
      </c>
      <c r="AI16" s="11" t="s">
        <v>63</v>
      </c>
      <c r="AJ16" s="11" t="s">
        <v>63</v>
      </c>
      <c r="AK16" s="11" t="s">
        <v>63</v>
      </c>
      <c r="AL16" s="11" t="s">
        <v>62</v>
      </c>
      <c r="AM16" s="11" t="s">
        <v>63</v>
      </c>
      <c r="AN16" s="11" t="s">
        <v>63</v>
      </c>
      <c r="AO16" s="11" t="s">
        <v>63</v>
      </c>
      <c r="AP16" s="11" t="s">
        <v>62</v>
      </c>
      <c r="AQ16" s="11" t="s">
        <v>63</v>
      </c>
      <c r="AR16" s="11" t="s">
        <v>63</v>
      </c>
    </row>
    <row r="17" spans="1:44" ht="15">
      <c r="A17" s="13">
        <f t="shared" si="0"/>
        <v>13</v>
      </c>
      <c r="B17" s="7">
        <v>40302</v>
      </c>
      <c r="C17" s="8">
        <v>0.4375</v>
      </c>
      <c r="D17" s="8">
        <v>0.5</v>
      </c>
      <c r="E17" s="9" t="s">
        <v>48</v>
      </c>
      <c r="F17" s="9" t="s">
        <v>53</v>
      </c>
      <c r="G17" s="9" t="s">
        <v>72</v>
      </c>
      <c r="H17" s="9" t="s">
        <v>67</v>
      </c>
      <c r="I17" s="10">
        <v>2</v>
      </c>
      <c r="J17" s="10" t="s">
        <v>34</v>
      </c>
      <c r="K17" s="10">
        <v>0</v>
      </c>
      <c r="L17" s="11">
        <f t="shared" si="1"/>
        <v>11</v>
      </c>
      <c r="M17" s="10">
        <f t="shared" si="2"/>
        <v>0</v>
      </c>
      <c r="N17" s="11" t="s">
        <v>62</v>
      </c>
      <c r="O17" s="11" t="s">
        <v>62</v>
      </c>
      <c r="P17" s="11" t="s">
        <v>63</v>
      </c>
      <c r="Q17" s="11" t="s">
        <v>62</v>
      </c>
      <c r="R17" s="11" t="s">
        <v>62</v>
      </c>
      <c r="S17" s="11" t="s">
        <v>62</v>
      </c>
      <c r="T17" s="11" t="s">
        <v>62</v>
      </c>
      <c r="U17" s="11" t="s">
        <v>62</v>
      </c>
      <c r="V17" s="11" t="s">
        <v>63</v>
      </c>
      <c r="W17" s="11" t="s">
        <v>62</v>
      </c>
      <c r="X17" s="11" t="s">
        <v>63</v>
      </c>
      <c r="Y17" s="11" t="s">
        <v>62</v>
      </c>
      <c r="Z17" s="11" t="s">
        <v>62</v>
      </c>
      <c r="AA17" s="11" t="s">
        <v>63</v>
      </c>
      <c r="AB17" s="11" t="s">
        <v>62</v>
      </c>
      <c r="AC17" s="11" t="s">
        <v>63</v>
      </c>
      <c r="AD17" s="11" t="s">
        <v>63</v>
      </c>
      <c r="AE17" s="11" t="s">
        <v>63</v>
      </c>
      <c r="AF17" s="11" t="s">
        <v>63</v>
      </c>
      <c r="AG17" s="11" t="s">
        <v>63</v>
      </c>
      <c r="AH17" s="11" t="s">
        <v>63</v>
      </c>
      <c r="AI17" s="11" t="s">
        <v>63</v>
      </c>
      <c r="AJ17" s="11" t="s">
        <v>63</v>
      </c>
      <c r="AK17" s="11" t="s">
        <v>63</v>
      </c>
      <c r="AL17" s="11" t="s">
        <v>63</v>
      </c>
      <c r="AM17" s="11" t="s">
        <v>63</v>
      </c>
      <c r="AN17" s="11" t="s">
        <v>63</v>
      </c>
      <c r="AO17" s="11" t="s">
        <v>63</v>
      </c>
      <c r="AP17" s="11" t="s">
        <v>63</v>
      </c>
      <c r="AQ17" s="11" t="s">
        <v>63</v>
      </c>
      <c r="AR17" s="11" t="s">
        <v>63</v>
      </c>
    </row>
    <row r="18" spans="1:44" ht="15">
      <c r="A18" s="13">
        <f t="shared" si="0"/>
        <v>14</v>
      </c>
      <c r="B18" s="7">
        <v>40306</v>
      </c>
      <c r="C18" s="8">
        <v>0.5416666666666666</v>
      </c>
      <c r="D18" s="8">
        <v>0.625</v>
      </c>
      <c r="E18" s="9" t="s">
        <v>81</v>
      </c>
      <c r="F18" s="9" t="s">
        <v>41</v>
      </c>
      <c r="G18" s="9" t="s">
        <v>80</v>
      </c>
      <c r="H18" s="9" t="s">
        <v>67</v>
      </c>
      <c r="I18" s="10">
        <v>6</v>
      </c>
      <c r="J18" s="10" t="s">
        <v>34</v>
      </c>
      <c r="K18" s="10">
        <v>5</v>
      </c>
      <c r="L18" s="11">
        <f t="shared" si="1"/>
        <v>11</v>
      </c>
      <c r="M18" s="10">
        <f t="shared" si="2"/>
        <v>0</v>
      </c>
      <c r="N18" s="11" t="s">
        <v>62</v>
      </c>
      <c r="O18" s="11" t="s">
        <v>62</v>
      </c>
      <c r="P18" s="11" t="s">
        <v>63</v>
      </c>
      <c r="Q18" s="11" t="s">
        <v>63</v>
      </c>
      <c r="R18" s="11" t="s">
        <v>62</v>
      </c>
      <c r="S18" s="11" t="s">
        <v>63</v>
      </c>
      <c r="T18" s="11" t="s">
        <v>62</v>
      </c>
      <c r="U18" s="11" t="s">
        <v>63</v>
      </c>
      <c r="V18" s="11" t="s">
        <v>63</v>
      </c>
      <c r="W18" s="11" t="s">
        <v>62</v>
      </c>
      <c r="X18" s="11" t="s">
        <v>62</v>
      </c>
      <c r="Y18" s="11" t="s">
        <v>63</v>
      </c>
      <c r="Z18" s="11" t="s">
        <v>63</v>
      </c>
      <c r="AA18" s="11" t="s">
        <v>63</v>
      </c>
      <c r="AB18" s="11" t="s">
        <v>63</v>
      </c>
      <c r="AC18" s="11" t="s">
        <v>62</v>
      </c>
      <c r="AD18" s="11" t="s">
        <v>63</v>
      </c>
      <c r="AE18" s="11" t="s">
        <v>63</v>
      </c>
      <c r="AF18" s="11" t="s">
        <v>63</v>
      </c>
      <c r="AG18" s="11" t="s">
        <v>63</v>
      </c>
      <c r="AH18" s="11" t="s">
        <v>63</v>
      </c>
      <c r="AI18" s="11" t="s">
        <v>63</v>
      </c>
      <c r="AJ18" s="11" t="s">
        <v>63</v>
      </c>
      <c r="AK18" s="11" t="s">
        <v>63</v>
      </c>
      <c r="AL18" s="11" t="s">
        <v>63</v>
      </c>
      <c r="AM18" s="11" t="s">
        <v>62</v>
      </c>
      <c r="AN18" s="11" t="s">
        <v>63</v>
      </c>
      <c r="AO18" s="11" t="s">
        <v>63</v>
      </c>
      <c r="AP18" s="11" t="s">
        <v>62</v>
      </c>
      <c r="AQ18" s="11" t="s">
        <v>62</v>
      </c>
      <c r="AR18" s="11" t="s">
        <v>62</v>
      </c>
    </row>
    <row r="19" spans="1:44" ht="15">
      <c r="A19" s="13">
        <f t="shared" si="0"/>
        <v>15</v>
      </c>
      <c r="B19" s="7">
        <v>40307</v>
      </c>
      <c r="C19" s="8">
        <v>0.5416666666666666</v>
      </c>
      <c r="D19" s="8">
        <v>0.625</v>
      </c>
      <c r="E19" s="9" t="s">
        <v>82</v>
      </c>
      <c r="F19" s="9" t="s">
        <v>36</v>
      </c>
      <c r="G19" s="9" t="s">
        <v>83</v>
      </c>
      <c r="H19" s="9" t="s">
        <v>68</v>
      </c>
      <c r="I19" s="10">
        <v>2</v>
      </c>
      <c r="J19" s="10" t="s">
        <v>34</v>
      </c>
      <c r="K19" s="10">
        <v>6</v>
      </c>
      <c r="L19" s="11">
        <f t="shared" si="1"/>
        <v>10</v>
      </c>
      <c r="M19" s="10">
        <f t="shared" si="2"/>
        <v>0</v>
      </c>
      <c r="N19" s="11" t="s">
        <v>62</v>
      </c>
      <c r="O19" s="11" t="s">
        <v>63</v>
      </c>
      <c r="P19" s="11" t="s">
        <v>63</v>
      </c>
      <c r="Q19" s="11" t="s">
        <v>63</v>
      </c>
      <c r="R19" s="11" t="s">
        <v>62</v>
      </c>
      <c r="S19" s="11" t="s">
        <v>62</v>
      </c>
      <c r="T19" s="11" t="s">
        <v>63</v>
      </c>
      <c r="U19" s="11" t="s">
        <v>62</v>
      </c>
      <c r="V19" s="11" t="s">
        <v>62</v>
      </c>
      <c r="W19" s="11" t="s">
        <v>63</v>
      </c>
      <c r="X19" s="11" t="s">
        <v>63</v>
      </c>
      <c r="Y19" s="11" t="s">
        <v>62</v>
      </c>
      <c r="Z19" s="11" t="s">
        <v>63</v>
      </c>
      <c r="AA19" s="11" t="s">
        <v>62</v>
      </c>
      <c r="AB19" s="11" t="s">
        <v>62</v>
      </c>
      <c r="AC19" s="11" t="s">
        <v>62</v>
      </c>
      <c r="AD19" s="11" t="s">
        <v>63</v>
      </c>
      <c r="AE19" s="11" t="s">
        <v>63</v>
      </c>
      <c r="AF19" s="11" t="s">
        <v>63</v>
      </c>
      <c r="AG19" s="11" t="s">
        <v>63</v>
      </c>
      <c r="AH19" s="11" t="s">
        <v>63</v>
      </c>
      <c r="AI19" s="11" t="s">
        <v>63</v>
      </c>
      <c r="AJ19" s="11" t="s">
        <v>63</v>
      </c>
      <c r="AK19" s="11" t="s">
        <v>63</v>
      </c>
      <c r="AL19" s="11" t="s">
        <v>63</v>
      </c>
      <c r="AM19" s="11" t="s">
        <v>63</v>
      </c>
      <c r="AN19" s="11" t="s">
        <v>63</v>
      </c>
      <c r="AO19" s="11" t="s">
        <v>63</v>
      </c>
      <c r="AP19" s="11" t="s">
        <v>62</v>
      </c>
      <c r="AQ19" s="11" t="s">
        <v>63</v>
      </c>
      <c r="AR19" s="11" t="s">
        <v>63</v>
      </c>
    </row>
    <row r="20" spans="1:44" ht="15">
      <c r="A20" s="13">
        <f aca="true" t="shared" si="3" ref="A20:A42">A19+1</f>
        <v>16</v>
      </c>
      <c r="B20" s="7">
        <v>40313</v>
      </c>
      <c r="C20" s="8">
        <v>0.375</v>
      </c>
      <c r="D20" s="8">
        <v>0.4583333333333333</v>
      </c>
      <c r="E20" s="9" t="s">
        <v>64</v>
      </c>
      <c r="F20" s="9" t="s">
        <v>41</v>
      </c>
      <c r="G20" s="9" t="s">
        <v>65</v>
      </c>
      <c r="H20" s="9" t="s">
        <v>67</v>
      </c>
      <c r="I20" s="10"/>
      <c r="J20" s="10" t="s">
        <v>34</v>
      </c>
      <c r="K20" s="10">
        <v>0</v>
      </c>
      <c r="L20" s="11">
        <f t="shared" si="1"/>
        <v>9</v>
      </c>
      <c r="M20" s="10">
        <f t="shared" si="2"/>
        <v>0</v>
      </c>
      <c r="N20" s="11" t="s">
        <v>62</v>
      </c>
      <c r="O20" s="11" t="s">
        <v>62</v>
      </c>
      <c r="P20" s="11" t="s">
        <v>63</v>
      </c>
      <c r="Q20" s="11" t="s">
        <v>63</v>
      </c>
      <c r="R20" s="11" t="s">
        <v>62</v>
      </c>
      <c r="S20" s="11" t="s">
        <v>63</v>
      </c>
      <c r="T20" s="11" t="s">
        <v>62</v>
      </c>
      <c r="U20" s="11" t="s">
        <v>62</v>
      </c>
      <c r="V20" s="11" t="s">
        <v>62</v>
      </c>
      <c r="W20" s="11" t="s">
        <v>63</v>
      </c>
      <c r="X20" s="11" t="s">
        <v>62</v>
      </c>
      <c r="Y20" s="11" t="s">
        <v>63</v>
      </c>
      <c r="Z20" s="11" t="s">
        <v>63</v>
      </c>
      <c r="AA20" s="11" t="s">
        <v>63</v>
      </c>
      <c r="AB20" s="11" t="s">
        <v>62</v>
      </c>
      <c r="AC20" s="11" t="s">
        <v>62</v>
      </c>
      <c r="AD20" s="11" t="s">
        <v>63</v>
      </c>
      <c r="AE20" s="11" t="s">
        <v>63</v>
      </c>
      <c r="AF20" s="11" t="s">
        <v>63</v>
      </c>
      <c r="AG20" s="11" t="s">
        <v>63</v>
      </c>
      <c r="AH20" s="11" t="s">
        <v>63</v>
      </c>
      <c r="AI20" s="11" t="s">
        <v>63</v>
      </c>
      <c r="AJ20" s="11" t="s">
        <v>63</v>
      </c>
      <c r="AK20" s="11" t="s">
        <v>63</v>
      </c>
      <c r="AL20" s="11" t="s">
        <v>63</v>
      </c>
      <c r="AM20" s="11" t="s">
        <v>63</v>
      </c>
      <c r="AN20" s="11" t="s">
        <v>63</v>
      </c>
      <c r="AO20" s="11" t="s">
        <v>63</v>
      </c>
      <c r="AP20" s="11" t="s">
        <v>63</v>
      </c>
      <c r="AQ20" s="11" t="s">
        <v>63</v>
      </c>
      <c r="AR20" s="11" t="s">
        <v>63</v>
      </c>
    </row>
    <row r="21" spans="1:44" ht="15">
      <c r="A21" s="13">
        <f t="shared" si="3"/>
        <v>17</v>
      </c>
      <c r="B21" s="7">
        <v>40313</v>
      </c>
      <c r="C21" s="8">
        <v>0.4583333333333333</v>
      </c>
      <c r="D21" s="8">
        <v>0.5416666666666666</v>
      </c>
      <c r="E21" s="9" t="s">
        <v>99</v>
      </c>
      <c r="F21" s="9" t="s">
        <v>41</v>
      </c>
      <c r="G21" s="9" t="s">
        <v>66</v>
      </c>
      <c r="H21" s="9" t="s">
        <v>67</v>
      </c>
      <c r="I21" s="10">
        <v>6</v>
      </c>
      <c r="J21" s="10" t="s">
        <v>34</v>
      </c>
      <c r="K21" s="10">
        <v>5</v>
      </c>
      <c r="L21" s="11">
        <f t="shared" si="1"/>
        <v>9</v>
      </c>
      <c r="M21" s="10">
        <f t="shared" si="2"/>
        <v>0</v>
      </c>
      <c r="N21" s="11" t="s">
        <v>62</v>
      </c>
      <c r="O21" s="11" t="s">
        <v>62</v>
      </c>
      <c r="P21" s="11" t="s">
        <v>63</v>
      </c>
      <c r="Q21" s="11" t="s">
        <v>63</v>
      </c>
      <c r="R21" s="11" t="s">
        <v>62</v>
      </c>
      <c r="S21" s="11" t="s">
        <v>63</v>
      </c>
      <c r="T21" s="11" t="s">
        <v>62</v>
      </c>
      <c r="U21" s="11" t="s">
        <v>62</v>
      </c>
      <c r="V21" s="11" t="s">
        <v>62</v>
      </c>
      <c r="W21" s="11" t="s">
        <v>63</v>
      </c>
      <c r="X21" s="11" t="s">
        <v>62</v>
      </c>
      <c r="Y21" s="11" t="s">
        <v>63</v>
      </c>
      <c r="Z21" s="11" t="s">
        <v>63</v>
      </c>
      <c r="AA21" s="11" t="s">
        <v>63</v>
      </c>
      <c r="AB21" s="11" t="s">
        <v>62</v>
      </c>
      <c r="AC21" s="11" t="s">
        <v>62</v>
      </c>
      <c r="AD21" s="11" t="s">
        <v>63</v>
      </c>
      <c r="AE21" s="11" t="s">
        <v>63</v>
      </c>
      <c r="AF21" s="11" t="s">
        <v>63</v>
      </c>
      <c r="AG21" s="11" t="s">
        <v>63</v>
      </c>
      <c r="AH21" s="11" t="s">
        <v>63</v>
      </c>
      <c r="AI21" s="11" t="s">
        <v>63</v>
      </c>
      <c r="AJ21" s="11" t="s">
        <v>63</v>
      </c>
      <c r="AK21" s="11" t="s">
        <v>63</v>
      </c>
      <c r="AL21" s="11" t="s">
        <v>63</v>
      </c>
      <c r="AM21" s="11" t="s">
        <v>63</v>
      </c>
      <c r="AN21" s="11" t="s">
        <v>63</v>
      </c>
      <c r="AO21" s="11" t="s">
        <v>63</v>
      </c>
      <c r="AP21" s="11" t="s">
        <v>63</v>
      </c>
      <c r="AQ21" s="11" t="s">
        <v>63</v>
      </c>
      <c r="AR21" s="11" t="s">
        <v>63</v>
      </c>
    </row>
    <row r="22" spans="1:44" ht="15">
      <c r="A22" s="13">
        <f t="shared" si="3"/>
        <v>18</v>
      </c>
      <c r="B22" s="7">
        <v>40314</v>
      </c>
      <c r="C22" s="8">
        <v>0.5</v>
      </c>
      <c r="D22" s="8">
        <v>0.5833333333333334</v>
      </c>
      <c r="E22" s="9" t="s">
        <v>70</v>
      </c>
      <c r="F22" s="9" t="s">
        <v>41</v>
      </c>
      <c r="G22" s="9" t="s">
        <v>69</v>
      </c>
      <c r="H22" s="9" t="s">
        <v>68</v>
      </c>
      <c r="I22" s="10">
        <v>0</v>
      </c>
      <c r="J22" s="10" t="s">
        <v>34</v>
      </c>
      <c r="K22" s="10">
        <v>6</v>
      </c>
      <c r="L22" s="11">
        <f t="shared" si="1"/>
        <v>9</v>
      </c>
      <c r="M22" s="10">
        <f t="shared" si="2"/>
        <v>0</v>
      </c>
      <c r="N22" s="11" t="s">
        <v>62</v>
      </c>
      <c r="O22" s="11" t="s">
        <v>63</v>
      </c>
      <c r="P22" s="11" t="s">
        <v>62</v>
      </c>
      <c r="Q22" s="11" t="s">
        <v>63</v>
      </c>
      <c r="R22" s="11" t="s">
        <v>62</v>
      </c>
      <c r="S22" s="11" t="s">
        <v>63</v>
      </c>
      <c r="T22" s="11" t="s">
        <v>63</v>
      </c>
      <c r="U22" s="11" t="s">
        <v>62</v>
      </c>
      <c r="V22" s="11" t="s">
        <v>63</v>
      </c>
      <c r="W22" s="11" t="s">
        <v>63</v>
      </c>
      <c r="X22" s="11" t="s">
        <v>62</v>
      </c>
      <c r="Y22" s="11" t="s">
        <v>63</v>
      </c>
      <c r="Z22" s="11" t="s">
        <v>62</v>
      </c>
      <c r="AA22" s="11" t="s">
        <v>63</v>
      </c>
      <c r="AB22" s="11" t="s">
        <v>63</v>
      </c>
      <c r="AC22" s="11" t="s">
        <v>62</v>
      </c>
      <c r="AD22" s="11" t="s">
        <v>62</v>
      </c>
      <c r="AE22" s="11" t="s">
        <v>63</v>
      </c>
      <c r="AF22" s="11" t="s">
        <v>63</v>
      </c>
      <c r="AG22" s="11" t="s">
        <v>63</v>
      </c>
      <c r="AH22" s="11" t="s">
        <v>63</v>
      </c>
      <c r="AI22" s="11" t="s">
        <v>63</v>
      </c>
      <c r="AJ22" s="11" t="s">
        <v>62</v>
      </c>
      <c r="AK22" s="11" t="s">
        <v>63</v>
      </c>
      <c r="AL22" s="11" t="s">
        <v>63</v>
      </c>
      <c r="AM22" s="11" t="s">
        <v>63</v>
      </c>
      <c r="AN22" s="11" t="s">
        <v>63</v>
      </c>
      <c r="AO22" s="11" t="s">
        <v>63</v>
      </c>
      <c r="AP22" s="11" t="s">
        <v>63</v>
      </c>
      <c r="AQ22" s="11" t="s">
        <v>63</v>
      </c>
      <c r="AR22" s="11" t="s">
        <v>63</v>
      </c>
    </row>
    <row r="23" spans="1:44" ht="15">
      <c r="A23" s="13">
        <f t="shared" si="3"/>
        <v>19</v>
      </c>
      <c r="B23" s="7">
        <v>40320</v>
      </c>
      <c r="C23" s="8">
        <v>0.4583333333333333</v>
      </c>
      <c r="D23" s="8">
        <v>0.5416666666666666</v>
      </c>
      <c r="E23" s="9" t="s">
        <v>39</v>
      </c>
      <c r="F23" s="9" t="s">
        <v>59</v>
      </c>
      <c r="G23" s="9"/>
      <c r="H23" s="9"/>
      <c r="I23" s="10"/>
      <c r="J23" s="10" t="s">
        <v>34</v>
      </c>
      <c r="K23" s="10"/>
      <c r="L23" s="11">
        <f t="shared" si="1"/>
        <v>7</v>
      </c>
      <c r="M23" s="10">
        <f t="shared" si="2"/>
        <v>0</v>
      </c>
      <c r="N23" s="11" t="s">
        <v>62</v>
      </c>
      <c r="O23" s="11" t="s">
        <v>63</v>
      </c>
      <c r="P23" s="11" t="s">
        <v>62</v>
      </c>
      <c r="Q23" s="11" t="s">
        <v>63</v>
      </c>
      <c r="R23" s="11" t="s">
        <v>62</v>
      </c>
      <c r="S23" s="11" t="s">
        <v>63</v>
      </c>
      <c r="T23" s="11" t="s">
        <v>62</v>
      </c>
      <c r="U23" s="11" t="s">
        <v>62</v>
      </c>
      <c r="V23" s="11" t="s">
        <v>63</v>
      </c>
      <c r="W23" s="11" t="s">
        <v>62</v>
      </c>
      <c r="X23" s="11" t="s">
        <v>62</v>
      </c>
      <c r="Y23" s="11" t="s">
        <v>63</v>
      </c>
      <c r="Z23" s="11" t="s">
        <v>63</v>
      </c>
      <c r="AA23" s="11" t="s">
        <v>63</v>
      </c>
      <c r="AB23" s="11" t="s">
        <v>63</v>
      </c>
      <c r="AC23" s="11" t="s">
        <v>63</v>
      </c>
      <c r="AD23" s="11" t="s">
        <v>63</v>
      </c>
      <c r="AE23" s="11" t="s">
        <v>63</v>
      </c>
      <c r="AF23" s="11" t="s">
        <v>63</v>
      </c>
      <c r="AG23" s="11" t="s">
        <v>63</v>
      </c>
      <c r="AH23" s="11" t="s">
        <v>63</v>
      </c>
      <c r="AI23" s="11" t="s">
        <v>63</v>
      </c>
      <c r="AJ23" s="11" t="s">
        <v>63</v>
      </c>
      <c r="AK23" s="11" t="s">
        <v>63</v>
      </c>
      <c r="AL23" s="11" t="s">
        <v>63</v>
      </c>
      <c r="AM23" s="11" t="s">
        <v>63</v>
      </c>
      <c r="AN23" s="11" t="s">
        <v>63</v>
      </c>
      <c r="AO23" s="11" t="s">
        <v>63</v>
      </c>
      <c r="AP23" s="11" t="s">
        <v>63</v>
      </c>
      <c r="AQ23" s="11" t="s">
        <v>63</v>
      </c>
      <c r="AR23" s="11" t="s">
        <v>63</v>
      </c>
    </row>
    <row r="24" spans="1:44" ht="15">
      <c r="A24" s="13">
        <f t="shared" si="3"/>
        <v>20</v>
      </c>
      <c r="B24" s="7">
        <v>40320</v>
      </c>
      <c r="C24" s="8">
        <v>0.5416666666666666</v>
      </c>
      <c r="D24" s="8">
        <v>0.625</v>
      </c>
      <c r="E24" s="9" t="s">
        <v>58</v>
      </c>
      <c r="F24" s="9" t="s">
        <v>36</v>
      </c>
      <c r="G24" s="9" t="s">
        <v>28</v>
      </c>
      <c r="H24" s="9" t="s">
        <v>86</v>
      </c>
      <c r="I24" s="10">
        <v>4</v>
      </c>
      <c r="J24" s="10" t="s">
        <v>34</v>
      </c>
      <c r="K24" s="10">
        <v>4</v>
      </c>
      <c r="L24" s="11">
        <f t="shared" si="1"/>
        <v>10</v>
      </c>
      <c r="M24" s="10">
        <f t="shared" si="2"/>
        <v>0</v>
      </c>
      <c r="N24" s="11" t="s">
        <v>62</v>
      </c>
      <c r="O24" s="11" t="s">
        <v>63</v>
      </c>
      <c r="P24" s="11" t="s">
        <v>62</v>
      </c>
      <c r="Q24" s="11" t="s">
        <v>63</v>
      </c>
      <c r="R24" s="11" t="s">
        <v>62</v>
      </c>
      <c r="S24" s="11" t="s">
        <v>63</v>
      </c>
      <c r="T24" s="11" t="s">
        <v>62</v>
      </c>
      <c r="U24" s="11" t="s">
        <v>62</v>
      </c>
      <c r="V24" s="11" t="s">
        <v>63</v>
      </c>
      <c r="W24" s="11" t="s">
        <v>62</v>
      </c>
      <c r="X24" s="11" t="s">
        <v>62</v>
      </c>
      <c r="Y24" s="11" t="s">
        <v>63</v>
      </c>
      <c r="Z24" s="11" t="s">
        <v>62</v>
      </c>
      <c r="AA24" s="11" t="s">
        <v>62</v>
      </c>
      <c r="AB24" s="11" t="s">
        <v>63</v>
      </c>
      <c r="AC24" s="11" t="s">
        <v>63</v>
      </c>
      <c r="AD24" s="11" t="s">
        <v>63</v>
      </c>
      <c r="AE24" s="11" t="s">
        <v>63</v>
      </c>
      <c r="AF24" s="11" t="s">
        <v>63</v>
      </c>
      <c r="AG24" s="11" t="s">
        <v>63</v>
      </c>
      <c r="AH24" s="11" t="s">
        <v>63</v>
      </c>
      <c r="AI24" s="11" t="s">
        <v>63</v>
      </c>
      <c r="AJ24" s="11" t="s">
        <v>63</v>
      </c>
      <c r="AK24" s="11" t="s">
        <v>63</v>
      </c>
      <c r="AL24" s="11" t="s">
        <v>63</v>
      </c>
      <c r="AM24" s="11" t="s">
        <v>63</v>
      </c>
      <c r="AN24" s="11" t="s">
        <v>63</v>
      </c>
      <c r="AO24" s="11" t="s">
        <v>63</v>
      </c>
      <c r="AP24" s="11" t="s">
        <v>62</v>
      </c>
      <c r="AQ24" s="11" t="s">
        <v>63</v>
      </c>
      <c r="AR24" s="11" t="s">
        <v>63</v>
      </c>
    </row>
    <row r="25" spans="1:44" ht="15">
      <c r="A25" s="13">
        <f t="shared" si="3"/>
        <v>21</v>
      </c>
      <c r="B25" s="7">
        <v>40321</v>
      </c>
      <c r="C25" s="8">
        <v>0.375</v>
      </c>
      <c r="D25" s="8">
        <v>0.4583333333333333</v>
      </c>
      <c r="E25" s="9" t="s">
        <v>46</v>
      </c>
      <c r="F25" s="9" t="s">
        <v>41</v>
      </c>
      <c r="G25" s="9" t="s">
        <v>47</v>
      </c>
      <c r="H25" s="9" t="s">
        <v>77</v>
      </c>
      <c r="I25" s="10"/>
      <c r="J25" s="10" t="s">
        <v>34</v>
      </c>
      <c r="K25" s="10"/>
      <c r="L25" s="11">
        <f t="shared" si="1"/>
        <v>9</v>
      </c>
      <c r="M25" s="10">
        <f t="shared" si="2"/>
        <v>0</v>
      </c>
      <c r="N25" s="11" t="s">
        <v>62</v>
      </c>
      <c r="O25" s="11" t="s">
        <v>63</v>
      </c>
      <c r="P25" s="11" t="s">
        <v>63</v>
      </c>
      <c r="Q25" s="11" t="s">
        <v>62</v>
      </c>
      <c r="R25" s="11" t="s">
        <v>62</v>
      </c>
      <c r="S25" s="11" t="s">
        <v>63</v>
      </c>
      <c r="T25" s="11" t="s">
        <v>63</v>
      </c>
      <c r="U25" s="11" t="s">
        <v>63</v>
      </c>
      <c r="V25" s="11" t="s">
        <v>63</v>
      </c>
      <c r="W25" s="11" t="s">
        <v>63</v>
      </c>
      <c r="X25" s="11" t="s">
        <v>62</v>
      </c>
      <c r="Y25" s="11" t="s">
        <v>63</v>
      </c>
      <c r="Z25" s="11" t="s">
        <v>62</v>
      </c>
      <c r="AA25" s="11" t="s">
        <v>63</v>
      </c>
      <c r="AB25" s="11" t="s">
        <v>62</v>
      </c>
      <c r="AC25" s="11" t="s">
        <v>62</v>
      </c>
      <c r="AD25" s="11" t="s">
        <v>63</v>
      </c>
      <c r="AE25" s="11" t="s">
        <v>63</v>
      </c>
      <c r="AF25" s="11" t="s">
        <v>63</v>
      </c>
      <c r="AG25" s="11" t="s">
        <v>63</v>
      </c>
      <c r="AH25" s="11" t="s">
        <v>63</v>
      </c>
      <c r="AI25" s="11" t="s">
        <v>63</v>
      </c>
      <c r="AJ25" s="11" t="s">
        <v>63</v>
      </c>
      <c r="AK25" s="11" t="s">
        <v>62</v>
      </c>
      <c r="AL25" s="11" t="s">
        <v>63</v>
      </c>
      <c r="AM25" s="11" t="s">
        <v>63</v>
      </c>
      <c r="AN25" s="11" t="s">
        <v>63</v>
      </c>
      <c r="AO25" s="11" t="s">
        <v>63</v>
      </c>
      <c r="AP25" s="11" t="s">
        <v>62</v>
      </c>
      <c r="AQ25" s="11" t="s">
        <v>63</v>
      </c>
      <c r="AR25" s="11" t="s">
        <v>63</v>
      </c>
    </row>
    <row r="26" spans="1:44" ht="15">
      <c r="A26" s="13">
        <f t="shared" si="3"/>
        <v>22</v>
      </c>
      <c r="B26" s="7">
        <v>40327</v>
      </c>
      <c r="C26" s="8">
        <v>0.3541666666666667</v>
      </c>
      <c r="D26" s="8">
        <v>0.4583333333333333</v>
      </c>
      <c r="E26" s="9" t="s">
        <v>98</v>
      </c>
      <c r="F26" s="9" t="s">
        <v>41</v>
      </c>
      <c r="G26" s="9"/>
      <c r="H26" s="9"/>
      <c r="I26" s="10"/>
      <c r="J26" s="10" t="s">
        <v>34</v>
      </c>
      <c r="K26" s="10"/>
      <c r="L26" s="11">
        <f t="shared" si="1"/>
        <v>8</v>
      </c>
      <c r="M26" s="10">
        <f t="shared" si="2"/>
        <v>0</v>
      </c>
      <c r="N26" s="11" t="s">
        <v>62</v>
      </c>
      <c r="O26" s="11" t="s">
        <v>63</v>
      </c>
      <c r="P26" s="11" t="s">
        <v>62</v>
      </c>
      <c r="Q26" s="11" t="s">
        <v>63</v>
      </c>
      <c r="R26" s="11" t="s">
        <v>62</v>
      </c>
      <c r="S26" s="11" t="s">
        <v>63</v>
      </c>
      <c r="T26" s="11" t="s">
        <v>62</v>
      </c>
      <c r="U26" s="11" t="s">
        <v>62</v>
      </c>
      <c r="V26" s="11" t="s">
        <v>63</v>
      </c>
      <c r="W26" s="11" t="s">
        <v>63</v>
      </c>
      <c r="X26" s="11" t="s">
        <v>63</v>
      </c>
      <c r="Y26" s="11" t="s">
        <v>63</v>
      </c>
      <c r="Z26" s="11" t="s">
        <v>63</v>
      </c>
      <c r="AA26" s="11" t="s">
        <v>63</v>
      </c>
      <c r="AB26" s="11" t="s">
        <v>62</v>
      </c>
      <c r="AC26" s="11" t="s">
        <v>62</v>
      </c>
      <c r="AD26" s="11" t="s">
        <v>63</v>
      </c>
      <c r="AE26" s="11" t="s">
        <v>63</v>
      </c>
      <c r="AF26" s="11" t="s">
        <v>63</v>
      </c>
      <c r="AG26" s="11" t="s">
        <v>63</v>
      </c>
      <c r="AH26" s="11" t="s">
        <v>63</v>
      </c>
      <c r="AI26" s="11" t="s">
        <v>63</v>
      </c>
      <c r="AJ26" s="11" t="s">
        <v>63</v>
      </c>
      <c r="AK26" s="11" t="s">
        <v>63</v>
      </c>
      <c r="AL26" s="11" t="s">
        <v>63</v>
      </c>
      <c r="AM26" s="11" t="s">
        <v>63</v>
      </c>
      <c r="AN26" s="11" t="s">
        <v>63</v>
      </c>
      <c r="AO26" s="11" t="s">
        <v>63</v>
      </c>
      <c r="AP26" s="11" t="s">
        <v>62</v>
      </c>
      <c r="AQ26" s="11"/>
      <c r="AR26" s="11"/>
    </row>
    <row r="27" spans="1:44" ht="15">
      <c r="A27" s="13">
        <f t="shared" si="3"/>
        <v>23</v>
      </c>
      <c r="B27" s="7">
        <v>40328</v>
      </c>
      <c r="C27" s="8">
        <v>0.25</v>
      </c>
      <c r="D27" s="8">
        <v>0.3333333333333333</v>
      </c>
      <c r="E27" s="9" t="s">
        <v>48</v>
      </c>
      <c r="F27" s="9" t="s">
        <v>52</v>
      </c>
      <c r="G27" s="9" t="s">
        <v>50</v>
      </c>
      <c r="H27" s="9"/>
      <c r="I27" s="10"/>
      <c r="J27" s="10" t="s">
        <v>34</v>
      </c>
      <c r="K27" s="10"/>
      <c r="L27" s="11">
        <f t="shared" si="1"/>
        <v>12</v>
      </c>
      <c r="M27" s="10">
        <f t="shared" si="2"/>
        <v>1</v>
      </c>
      <c r="N27" s="11" t="s">
        <v>62</v>
      </c>
      <c r="O27" s="11" t="s">
        <v>62</v>
      </c>
      <c r="P27" s="11" t="s">
        <v>63</v>
      </c>
      <c r="Q27" s="11" t="s">
        <v>62</v>
      </c>
      <c r="R27" s="11" t="s">
        <v>62</v>
      </c>
      <c r="S27" s="11" t="s">
        <v>63</v>
      </c>
      <c r="T27" s="11" t="s">
        <v>62</v>
      </c>
      <c r="U27" s="11" t="s">
        <v>62</v>
      </c>
      <c r="V27" s="11" t="s">
        <v>62</v>
      </c>
      <c r="W27" s="11" t="s">
        <v>62</v>
      </c>
      <c r="X27" s="11" t="s">
        <v>63</v>
      </c>
      <c r="Y27" s="11" t="s">
        <v>63</v>
      </c>
      <c r="Z27" s="11" t="s">
        <v>62</v>
      </c>
      <c r="AA27" s="11" t="s">
        <v>62</v>
      </c>
      <c r="AB27" s="11" t="s">
        <v>62</v>
      </c>
      <c r="AC27" s="11" t="s">
        <v>62</v>
      </c>
      <c r="AD27" s="11" t="s">
        <v>63</v>
      </c>
      <c r="AE27" s="11" t="s">
        <v>63</v>
      </c>
      <c r="AF27" s="11" t="s">
        <v>87</v>
      </c>
      <c r="AG27" s="11" t="s">
        <v>63</v>
      </c>
      <c r="AH27" s="11" t="s">
        <v>63</v>
      </c>
      <c r="AI27" s="11" t="s">
        <v>63</v>
      </c>
      <c r="AJ27" s="11" t="s">
        <v>63</v>
      </c>
      <c r="AK27" s="11" t="s">
        <v>63</v>
      </c>
      <c r="AL27" s="11" t="s">
        <v>63</v>
      </c>
      <c r="AM27" s="11" t="s">
        <v>63</v>
      </c>
      <c r="AN27" s="11" t="s">
        <v>63</v>
      </c>
      <c r="AO27" s="11" t="s">
        <v>63</v>
      </c>
      <c r="AP27" s="11"/>
      <c r="AQ27" s="11"/>
      <c r="AR27" s="11"/>
    </row>
    <row r="28" spans="1:44" ht="15">
      <c r="A28" s="13">
        <f t="shared" si="3"/>
        <v>24</v>
      </c>
      <c r="B28" s="7">
        <v>40328</v>
      </c>
      <c r="C28" s="8">
        <v>0.375</v>
      </c>
      <c r="D28" s="8">
        <v>0.4375</v>
      </c>
      <c r="E28" s="9" t="s">
        <v>49</v>
      </c>
      <c r="F28" s="9" t="s">
        <v>53</v>
      </c>
      <c r="G28" s="9" t="s">
        <v>51</v>
      </c>
      <c r="H28" s="9"/>
      <c r="I28" s="10"/>
      <c r="J28" s="10" t="s">
        <v>34</v>
      </c>
      <c r="K28" s="10"/>
      <c r="L28" s="11">
        <f t="shared" si="1"/>
        <v>11</v>
      </c>
      <c r="M28" s="10">
        <f t="shared" si="2"/>
        <v>0</v>
      </c>
      <c r="N28" s="11" t="s">
        <v>62</v>
      </c>
      <c r="O28" s="11" t="s">
        <v>62</v>
      </c>
      <c r="P28" s="11" t="s">
        <v>63</v>
      </c>
      <c r="Q28" s="11" t="s">
        <v>62</v>
      </c>
      <c r="R28" s="11" t="s">
        <v>62</v>
      </c>
      <c r="S28" s="11" t="s">
        <v>63</v>
      </c>
      <c r="T28" s="11" t="s">
        <v>62</v>
      </c>
      <c r="U28" s="11" t="s">
        <v>62</v>
      </c>
      <c r="V28" s="11" t="s">
        <v>62</v>
      </c>
      <c r="W28" s="11" t="s">
        <v>62</v>
      </c>
      <c r="X28" s="11" t="s">
        <v>63</v>
      </c>
      <c r="Y28" s="11" t="s">
        <v>63</v>
      </c>
      <c r="Z28" s="11" t="s">
        <v>62</v>
      </c>
      <c r="AA28" s="11" t="s">
        <v>63</v>
      </c>
      <c r="AB28" s="11" t="s">
        <v>62</v>
      </c>
      <c r="AC28" s="11" t="s">
        <v>62</v>
      </c>
      <c r="AD28" s="11" t="s">
        <v>63</v>
      </c>
      <c r="AE28" s="11" t="s">
        <v>63</v>
      </c>
      <c r="AF28" s="11" t="s">
        <v>63</v>
      </c>
      <c r="AG28" s="11" t="s">
        <v>63</v>
      </c>
      <c r="AH28" s="11" t="s">
        <v>63</v>
      </c>
      <c r="AI28" s="11" t="s">
        <v>63</v>
      </c>
      <c r="AJ28" s="11" t="s">
        <v>63</v>
      </c>
      <c r="AK28" s="11" t="s">
        <v>63</v>
      </c>
      <c r="AL28" s="11" t="s">
        <v>63</v>
      </c>
      <c r="AM28" s="11" t="s">
        <v>63</v>
      </c>
      <c r="AN28" s="11" t="s">
        <v>63</v>
      </c>
      <c r="AO28" s="11" t="s">
        <v>63</v>
      </c>
      <c r="AP28" s="11"/>
      <c r="AQ28" s="11"/>
      <c r="AR28" s="11"/>
    </row>
    <row r="29" spans="1:44" ht="15">
      <c r="A29" s="13">
        <f t="shared" si="3"/>
        <v>25</v>
      </c>
      <c r="B29" s="7">
        <v>40334</v>
      </c>
      <c r="C29" s="8">
        <v>0.5416666666666666</v>
      </c>
      <c r="D29" s="8">
        <v>0.625</v>
      </c>
      <c r="E29" s="9" t="s">
        <v>97</v>
      </c>
      <c r="F29" s="9" t="s">
        <v>41</v>
      </c>
      <c r="G29" s="9" t="s">
        <v>54</v>
      </c>
      <c r="H29" s="9"/>
      <c r="I29" s="10"/>
      <c r="J29" s="10" t="s">
        <v>34</v>
      </c>
      <c r="K29" s="10"/>
      <c r="L29" s="11">
        <f t="shared" si="1"/>
        <v>5</v>
      </c>
      <c r="M29" s="10">
        <f t="shared" si="2"/>
        <v>2</v>
      </c>
      <c r="N29" s="11" t="s">
        <v>62</v>
      </c>
      <c r="O29" s="11" t="s">
        <v>63</v>
      </c>
      <c r="P29" s="11" t="s">
        <v>87</v>
      </c>
      <c r="Q29" s="11" t="s">
        <v>63</v>
      </c>
      <c r="R29" s="11" t="s">
        <v>62</v>
      </c>
      <c r="S29" s="11" t="s">
        <v>63</v>
      </c>
      <c r="T29" s="11" t="s">
        <v>62</v>
      </c>
      <c r="U29" s="11" t="s">
        <v>63</v>
      </c>
      <c r="V29" s="11" t="s">
        <v>101</v>
      </c>
      <c r="W29" s="11" t="s">
        <v>63</v>
      </c>
      <c r="X29" s="11" t="s">
        <v>87</v>
      </c>
      <c r="Y29" s="11" t="s">
        <v>101</v>
      </c>
      <c r="Z29" s="11" t="s">
        <v>62</v>
      </c>
      <c r="AA29" s="11"/>
      <c r="AB29" s="11" t="s">
        <v>63</v>
      </c>
      <c r="AC29" s="11" t="s">
        <v>62</v>
      </c>
      <c r="AD29" s="11"/>
      <c r="AE29" s="11"/>
      <c r="AF29" s="11"/>
      <c r="AG29" s="11"/>
      <c r="AH29" s="11" t="s">
        <v>63</v>
      </c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5">
      <c r="A30" s="13">
        <f t="shared" si="3"/>
        <v>26</v>
      </c>
      <c r="B30" s="7">
        <v>40335</v>
      </c>
      <c r="C30" s="8">
        <v>0.4583333333333333</v>
      </c>
      <c r="D30" s="8">
        <v>0.5416666666666666</v>
      </c>
      <c r="E30" s="9" t="s">
        <v>49</v>
      </c>
      <c r="F30" s="9" t="s">
        <v>41</v>
      </c>
      <c r="G30" s="9" t="s">
        <v>55</v>
      </c>
      <c r="H30" s="9"/>
      <c r="I30" s="10"/>
      <c r="J30" s="10" t="s">
        <v>34</v>
      </c>
      <c r="K30" s="10"/>
      <c r="L30" s="11">
        <f t="shared" si="1"/>
        <v>9</v>
      </c>
      <c r="M30" s="10">
        <f t="shared" si="2"/>
        <v>3</v>
      </c>
      <c r="N30" s="11" t="s">
        <v>62</v>
      </c>
      <c r="O30" s="11" t="s">
        <v>87</v>
      </c>
      <c r="P30" s="11" t="s">
        <v>87</v>
      </c>
      <c r="Q30" s="11" t="s">
        <v>101</v>
      </c>
      <c r="R30" s="11" t="s">
        <v>62</v>
      </c>
      <c r="S30" s="11" t="s">
        <v>62</v>
      </c>
      <c r="T30" s="11" t="s">
        <v>62</v>
      </c>
      <c r="U30" s="11" t="s">
        <v>102</v>
      </c>
      <c r="V30" s="11" t="s">
        <v>62</v>
      </c>
      <c r="W30" s="11" t="s">
        <v>62</v>
      </c>
      <c r="X30" s="11" t="s">
        <v>87</v>
      </c>
      <c r="Y30" s="11" t="s">
        <v>62</v>
      </c>
      <c r="Z30" s="11" t="s">
        <v>63</v>
      </c>
      <c r="AA30" s="11"/>
      <c r="AB30" s="11" t="s">
        <v>62</v>
      </c>
      <c r="AC30" s="11" t="s">
        <v>62</v>
      </c>
      <c r="AD30" s="11"/>
      <c r="AE30" s="11"/>
      <c r="AF30" s="11"/>
      <c r="AG30" s="11"/>
      <c r="AH30" s="11" t="s">
        <v>63</v>
      </c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5">
      <c r="A31" s="13">
        <f t="shared" si="3"/>
        <v>27</v>
      </c>
      <c r="B31" s="7">
        <v>40341</v>
      </c>
      <c r="C31" s="8">
        <v>0.5416666666666666</v>
      </c>
      <c r="D31" s="8">
        <v>0.625</v>
      </c>
      <c r="E31" s="9" t="s">
        <v>56</v>
      </c>
      <c r="F31" s="9" t="s">
        <v>36</v>
      </c>
      <c r="G31" s="9"/>
      <c r="H31" s="9"/>
      <c r="I31" s="10"/>
      <c r="J31" s="10" t="s">
        <v>34</v>
      </c>
      <c r="K31" s="10"/>
      <c r="L31" s="11">
        <f t="shared" si="1"/>
        <v>6</v>
      </c>
      <c r="M31" s="10">
        <f t="shared" si="2"/>
        <v>2</v>
      </c>
      <c r="N31" s="11" t="s">
        <v>62</v>
      </c>
      <c r="O31" s="11" t="s">
        <v>63</v>
      </c>
      <c r="P31" s="11" t="s">
        <v>87</v>
      </c>
      <c r="Q31" s="11" t="s">
        <v>62</v>
      </c>
      <c r="R31" s="11" t="s">
        <v>62</v>
      </c>
      <c r="S31" s="11" t="s">
        <v>63</v>
      </c>
      <c r="T31" s="11" t="s">
        <v>62</v>
      </c>
      <c r="U31" s="11" t="s">
        <v>63</v>
      </c>
      <c r="V31" s="11" t="s">
        <v>101</v>
      </c>
      <c r="W31" s="11" t="s">
        <v>63</v>
      </c>
      <c r="X31" s="11" t="s">
        <v>87</v>
      </c>
      <c r="Y31" s="11" t="s">
        <v>63</v>
      </c>
      <c r="Z31" s="11" t="s">
        <v>62</v>
      </c>
      <c r="AA31" s="11"/>
      <c r="AB31" s="11" t="s">
        <v>63</v>
      </c>
      <c r="AC31" s="11" t="s">
        <v>62</v>
      </c>
      <c r="AD31" s="11"/>
      <c r="AE31" s="11"/>
      <c r="AF31" s="11"/>
      <c r="AG31" s="11"/>
      <c r="AH31" s="11" t="s">
        <v>63</v>
      </c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5">
      <c r="A32" s="13">
        <f t="shared" si="3"/>
        <v>28</v>
      </c>
      <c r="B32" s="7">
        <v>40342</v>
      </c>
      <c r="C32" s="8">
        <v>0.375</v>
      </c>
      <c r="D32" s="8">
        <v>0.4583333333333333</v>
      </c>
      <c r="E32" s="9" t="s">
        <v>56</v>
      </c>
      <c r="F32" s="9" t="s">
        <v>36</v>
      </c>
      <c r="G32" s="9" t="s">
        <v>57</v>
      </c>
      <c r="H32" s="9"/>
      <c r="I32" s="10"/>
      <c r="J32" s="10" t="s">
        <v>34</v>
      </c>
      <c r="K32" s="10"/>
      <c r="L32" s="11">
        <f t="shared" si="1"/>
        <v>8</v>
      </c>
      <c r="M32" s="10">
        <f t="shared" si="2"/>
        <v>3</v>
      </c>
      <c r="N32" s="11" t="s">
        <v>62</v>
      </c>
      <c r="O32" s="11" t="s">
        <v>87</v>
      </c>
      <c r="P32" s="11" t="s">
        <v>87</v>
      </c>
      <c r="Q32" s="11" t="s">
        <v>63</v>
      </c>
      <c r="R32" s="11" t="s">
        <v>62</v>
      </c>
      <c r="S32" s="11" t="s">
        <v>62</v>
      </c>
      <c r="T32" s="11" t="s">
        <v>62</v>
      </c>
      <c r="U32" s="11" t="s">
        <v>102</v>
      </c>
      <c r="V32" s="11" t="s">
        <v>62</v>
      </c>
      <c r="W32" s="11" t="s">
        <v>62</v>
      </c>
      <c r="X32" s="11" t="s">
        <v>87</v>
      </c>
      <c r="Y32" s="11" t="s">
        <v>63</v>
      </c>
      <c r="Z32" s="11" t="s">
        <v>62</v>
      </c>
      <c r="AA32" s="11"/>
      <c r="AB32" s="11" t="s">
        <v>63</v>
      </c>
      <c r="AC32" s="11" t="s">
        <v>62</v>
      </c>
      <c r="AD32" s="11"/>
      <c r="AE32" s="11"/>
      <c r="AF32" s="11"/>
      <c r="AG32" s="11"/>
      <c r="AH32" s="11" t="s">
        <v>63</v>
      </c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5">
      <c r="A33" s="13">
        <f t="shared" si="3"/>
        <v>29</v>
      </c>
      <c r="B33" s="7">
        <v>40342</v>
      </c>
      <c r="C33" s="8">
        <v>0.4583333333333333</v>
      </c>
      <c r="D33" s="8">
        <v>0.5416666666666666</v>
      </c>
      <c r="E33" s="9" t="s">
        <v>96</v>
      </c>
      <c r="F33" s="9"/>
      <c r="G33" s="9"/>
      <c r="H33" s="9"/>
      <c r="I33" s="10"/>
      <c r="J33" s="10" t="s">
        <v>34</v>
      </c>
      <c r="K33" s="10"/>
      <c r="L33" s="11">
        <f t="shared" si="1"/>
        <v>7</v>
      </c>
      <c r="M33" s="10">
        <f t="shared" si="2"/>
        <v>4</v>
      </c>
      <c r="N33" s="11" t="s">
        <v>62</v>
      </c>
      <c r="O33" s="11" t="s">
        <v>87</v>
      </c>
      <c r="P33" s="11" t="s">
        <v>87</v>
      </c>
      <c r="Q33" s="11" t="s">
        <v>63</v>
      </c>
      <c r="R33" s="11" t="s">
        <v>62</v>
      </c>
      <c r="S33" s="11" t="s">
        <v>62</v>
      </c>
      <c r="T33" s="11" t="s">
        <v>87</v>
      </c>
      <c r="U33" s="11" t="s">
        <v>102</v>
      </c>
      <c r="V33" s="11" t="s">
        <v>62</v>
      </c>
      <c r="W33" s="11" t="s">
        <v>62</v>
      </c>
      <c r="X33" s="11" t="s">
        <v>87</v>
      </c>
      <c r="Y33" s="11" t="s">
        <v>63</v>
      </c>
      <c r="Z33" s="11" t="s">
        <v>62</v>
      </c>
      <c r="AA33" s="11"/>
      <c r="AB33" s="11" t="s">
        <v>63</v>
      </c>
      <c r="AC33" s="11" t="s">
        <v>62</v>
      </c>
      <c r="AD33" s="11"/>
      <c r="AE33" s="11"/>
      <c r="AF33" s="11"/>
      <c r="AG33" s="11"/>
      <c r="AH33" s="11" t="s">
        <v>63</v>
      </c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5">
      <c r="A34" s="13">
        <f t="shared" si="3"/>
        <v>30</v>
      </c>
      <c r="B34" s="7">
        <v>40348</v>
      </c>
      <c r="C34" s="8"/>
      <c r="D34" s="8"/>
      <c r="E34" s="9"/>
      <c r="F34" s="9"/>
      <c r="G34" s="9"/>
      <c r="H34" s="9"/>
      <c r="I34" s="10"/>
      <c r="J34" s="10" t="s">
        <v>34</v>
      </c>
      <c r="K34" s="10"/>
      <c r="L34" s="11">
        <f t="shared" si="1"/>
        <v>4</v>
      </c>
      <c r="M34" s="10">
        <f t="shared" si="2"/>
        <v>4</v>
      </c>
      <c r="N34" s="11" t="s">
        <v>62</v>
      </c>
      <c r="O34" s="11" t="s">
        <v>63</v>
      </c>
      <c r="P34" s="11" t="s">
        <v>87</v>
      </c>
      <c r="Q34" s="11" t="s">
        <v>63</v>
      </c>
      <c r="R34" s="11" t="s">
        <v>62</v>
      </c>
      <c r="S34" s="11" t="s">
        <v>63</v>
      </c>
      <c r="T34" s="11" t="s">
        <v>62</v>
      </c>
      <c r="U34" s="11" t="s">
        <v>62</v>
      </c>
      <c r="V34" s="11" t="s">
        <v>101</v>
      </c>
      <c r="W34" s="11" t="s">
        <v>87</v>
      </c>
      <c r="X34" s="11" t="s">
        <v>87</v>
      </c>
      <c r="Y34" s="11" t="s">
        <v>63</v>
      </c>
      <c r="Z34" s="11" t="s">
        <v>63</v>
      </c>
      <c r="AA34" s="11"/>
      <c r="AB34" s="11" t="s">
        <v>63</v>
      </c>
      <c r="AC34" s="11" t="s">
        <v>87</v>
      </c>
      <c r="AD34" s="11"/>
      <c r="AE34" s="11"/>
      <c r="AF34" s="11"/>
      <c r="AG34" s="11"/>
      <c r="AH34" s="11" t="s">
        <v>63</v>
      </c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5">
      <c r="A35" s="13">
        <f t="shared" si="3"/>
        <v>31</v>
      </c>
      <c r="B35" s="7">
        <v>40349</v>
      </c>
      <c r="C35" s="8"/>
      <c r="D35" s="8"/>
      <c r="E35" s="9"/>
      <c r="F35" s="9"/>
      <c r="G35" s="9"/>
      <c r="H35" s="9"/>
      <c r="I35" s="10"/>
      <c r="J35" s="10" t="s">
        <v>34</v>
      </c>
      <c r="K35" s="10"/>
      <c r="L35" s="11">
        <f t="shared" si="1"/>
        <v>8</v>
      </c>
      <c r="M35" s="10">
        <f t="shared" si="2"/>
        <v>5</v>
      </c>
      <c r="N35" s="11" t="s">
        <v>62</v>
      </c>
      <c r="O35" s="11" t="s">
        <v>87</v>
      </c>
      <c r="P35" s="11" t="s">
        <v>87</v>
      </c>
      <c r="Q35" s="11" t="s">
        <v>87</v>
      </c>
      <c r="R35" s="11" t="s">
        <v>62</v>
      </c>
      <c r="S35" s="11" t="s">
        <v>62</v>
      </c>
      <c r="T35" s="11" t="s">
        <v>101</v>
      </c>
      <c r="U35" s="11" t="s">
        <v>62</v>
      </c>
      <c r="V35" s="11" t="s">
        <v>63</v>
      </c>
      <c r="W35" s="11" t="s">
        <v>87</v>
      </c>
      <c r="X35" s="11" t="s">
        <v>87</v>
      </c>
      <c r="Y35" s="11" t="s">
        <v>62</v>
      </c>
      <c r="Z35" s="11" t="s">
        <v>62</v>
      </c>
      <c r="AA35" s="11"/>
      <c r="AB35" s="11" t="s">
        <v>62</v>
      </c>
      <c r="AC35" s="11" t="s">
        <v>62</v>
      </c>
      <c r="AD35" s="11"/>
      <c r="AE35" s="11"/>
      <c r="AF35" s="11"/>
      <c r="AG35" s="11"/>
      <c r="AH35" s="11" t="s">
        <v>63</v>
      </c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5">
      <c r="A36" s="13">
        <f t="shared" si="3"/>
        <v>32</v>
      </c>
      <c r="B36" s="7">
        <v>40355</v>
      </c>
      <c r="C36" s="8"/>
      <c r="D36" s="8"/>
      <c r="E36" s="9"/>
      <c r="F36" s="9"/>
      <c r="G36" s="9"/>
      <c r="H36" s="9"/>
      <c r="I36" s="10"/>
      <c r="J36" s="10" t="s">
        <v>34</v>
      </c>
      <c r="K36" s="10"/>
      <c r="L36" s="11">
        <f t="shared" si="1"/>
        <v>9</v>
      </c>
      <c r="M36" s="10">
        <f t="shared" si="2"/>
        <v>2</v>
      </c>
      <c r="N36" s="11" t="s">
        <v>62</v>
      </c>
      <c r="O36" s="11" t="s">
        <v>63</v>
      </c>
      <c r="P36" s="11" t="s">
        <v>63</v>
      </c>
      <c r="Q36" s="11" t="s">
        <v>62</v>
      </c>
      <c r="R36" s="11" t="s">
        <v>62</v>
      </c>
      <c r="S36" s="11" t="s">
        <v>63</v>
      </c>
      <c r="T36" s="11" t="s">
        <v>62</v>
      </c>
      <c r="U36" s="11" t="s">
        <v>62</v>
      </c>
      <c r="V36" s="11" t="s">
        <v>62</v>
      </c>
      <c r="W36" s="11" t="s">
        <v>87</v>
      </c>
      <c r="X36" s="11" t="s">
        <v>87</v>
      </c>
      <c r="Y36" s="11" t="s">
        <v>62</v>
      </c>
      <c r="Z36" s="11" t="s">
        <v>62</v>
      </c>
      <c r="AA36" s="11"/>
      <c r="AB36" s="11" t="s">
        <v>62</v>
      </c>
      <c r="AC36" s="11" t="s">
        <v>103</v>
      </c>
      <c r="AD36" s="11"/>
      <c r="AE36" s="11"/>
      <c r="AF36" s="11"/>
      <c r="AG36" s="11"/>
      <c r="AH36" s="11" t="s">
        <v>63</v>
      </c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5">
      <c r="A37" s="13">
        <f t="shared" si="3"/>
        <v>33</v>
      </c>
      <c r="B37" s="7">
        <v>40356</v>
      </c>
      <c r="C37" s="8">
        <v>0.25</v>
      </c>
      <c r="D37" s="8">
        <v>0.3333333333333333</v>
      </c>
      <c r="E37" s="9" t="s">
        <v>104</v>
      </c>
      <c r="F37" s="9" t="s">
        <v>52</v>
      </c>
      <c r="G37" s="9" t="s">
        <v>105</v>
      </c>
      <c r="H37" s="9"/>
      <c r="I37" s="10"/>
      <c r="J37" s="10" t="s">
        <v>34</v>
      </c>
      <c r="K37" s="10"/>
      <c r="L37" s="11">
        <f t="shared" si="1"/>
        <v>9</v>
      </c>
      <c r="M37" s="10">
        <f t="shared" si="2"/>
        <v>4</v>
      </c>
      <c r="N37" s="11" t="s">
        <v>62</v>
      </c>
      <c r="O37" s="11" t="s">
        <v>87</v>
      </c>
      <c r="P37" s="11" t="s">
        <v>63</v>
      </c>
      <c r="Q37" s="11" t="s">
        <v>87</v>
      </c>
      <c r="R37" s="11" t="s">
        <v>62</v>
      </c>
      <c r="S37" s="11" t="s">
        <v>62</v>
      </c>
      <c r="T37" s="11" t="s">
        <v>101</v>
      </c>
      <c r="U37" s="11" t="s">
        <v>62</v>
      </c>
      <c r="V37" s="11" t="s">
        <v>62</v>
      </c>
      <c r="W37" s="11" t="s">
        <v>87</v>
      </c>
      <c r="X37" s="11" t="s">
        <v>87</v>
      </c>
      <c r="Y37" s="11" t="s">
        <v>62</v>
      </c>
      <c r="Z37" s="11" t="s">
        <v>62</v>
      </c>
      <c r="AA37" s="11"/>
      <c r="AB37" s="11" t="s">
        <v>62</v>
      </c>
      <c r="AC37" s="11" t="s">
        <v>62</v>
      </c>
      <c r="AD37" s="11"/>
      <c r="AE37" s="11"/>
      <c r="AF37" s="11"/>
      <c r="AG37" s="11"/>
      <c r="AH37" s="11" t="s">
        <v>63</v>
      </c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5">
      <c r="A38" s="13">
        <f t="shared" si="3"/>
        <v>34</v>
      </c>
      <c r="B38" s="7"/>
      <c r="C38" s="8"/>
      <c r="D38" s="8"/>
      <c r="E38" s="9"/>
      <c r="F38" s="9"/>
      <c r="G38" s="9"/>
      <c r="H38" s="9"/>
      <c r="I38" s="10"/>
      <c r="J38" s="10" t="s">
        <v>34</v>
      </c>
      <c r="K38" s="10"/>
      <c r="L38" s="11">
        <f t="shared" si="1"/>
        <v>0</v>
      </c>
      <c r="M38" s="10">
        <f t="shared" si="2"/>
        <v>0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5">
      <c r="A39" s="13">
        <f t="shared" si="3"/>
        <v>35</v>
      </c>
      <c r="B39" s="7"/>
      <c r="C39" s="8"/>
      <c r="D39" s="8"/>
      <c r="E39" s="9"/>
      <c r="F39" s="9"/>
      <c r="G39" s="9"/>
      <c r="H39" s="9"/>
      <c r="I39" s="10"/>
      <c r="J39" s="10" t="s">
        <v>34</v>
      </c>
      <c r="K39" s="10"/>
      <c r="L39" s="11">
        <f t="shared" si="1"/>
        <v>0</v>
      </c>
      <c r="M39" s="10">
        <f t="shared" si="2"/>
        <v>0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5">
      <c r="A40" s="13">
        <f t="shared" si="3"/>
        <v>36</v>
      </c>
      <c r="B40" s="7"/>
      <c r="C40" s="8"/>
      <c r="D40" s="8"/>
      <c r="E40" s="9"/>
      <c r="F40" s="9"/>
      <c r="G40" s="9"/>
      <c r="H40" s="9"/>
      <c r="I40" s="10"/>
      <c r="J40" s="10" t="s">
        <v>34</v>
      </c>
      <c r="K40" s="10"/>
      <c r="L40" s="11">
        <f t="shared" si="1"/>
        <v>0</v>
      </c>
      <c r="M40" s="10">
        <f t="shared" si="2"/>
        <v>0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5">
      <c r="A41" s="13">
        <f t="shared" si="3"/>
        <v>37</v>
      </c>
      <c r="B41" s="7"/>
      <c r="C41" s="8"/>
      <c r="D41" s="8"/>
      <c r="E41" s="9"/>
      <c r="F41" s="9"/>
      <c r="G41" s="9"/>
      <c r="H41" s="9"/>
      <c r="I41" s="10"/>
      <c r="J41" s="10" t="s">
        <v>34</v>
      </c>
      <c r="K41" s="10"/>
      <c r="L41" s="11">
        <f t="shared" si="1"/>
        <v>0</v>
      </c>
      <c r="M41" s="10">
        <f t="shared" si="2"/>
        <v>0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5">
      <c r="A42" s="13">
        <f t="shared" si="3"/>
        <v>38</v>
      </c>
      <c r="B42" s="7"/>
      <c r="C42" s="8"/>
      <c r="D42" s="8"/>
      <c r="E42" s="9"/>
      <c r="F42" s="9"/>
      <c r="G42" s="9"/>
      <c r="H42" s="9"/>
      <c r="I42" s="10"/>
      <c r="J42" s="10" t="s">
        <v>34</v>
      </c>
      <c r="K42" s="10"/>
      <c r="L42" s="11">
        <f t="shared" si="1"/>
        <v>0</v>
      </c>
      <c r="M42" s="10">
        <f t="shared" si="2"/>
        <v>0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5">
      <c r="A43" s="13">
        <f aca="true" t="shared" si="4" ref="A43:A70">A42+1</f>
        <v>39</v>
      </c>
      <c r="B43" s="7"/>
      <c r="C43" s="8"/>
      <c r="D43" s="8"/>
      <c r="E43" s="9"/>
      <c r="F43" s="9"/>
      <c r="G43" s="9"/>
      <c r="H43" s="9"/>
      <c r="I43" s="10"/>
      <c r="J43" s="10" t="s">
        <v>34</v>
      </c>
      <c r="K43" s="10"/>
      <c r="L43" s="11">
        <f t="shared" si="1"/>
        <v>0</v>
      </c>
      <c r="M43" s="10">
        <f t="shared" si="2"/>
        <v>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5">
      <c r="A44" s="13">
        <f t="shared" si="4"/>
        <v>40</v>
      </c>
      <c r="B44" s="7"/>
      <c r="C44" s="8"/>
      <c r="D44" s="8"/>
      <c r="E44" s="9"/>
      <c r="F44" s="9"/>
      <c r="G44" s="9"/>
      <c r="H44" s="9"/>
      <c r="I44" s="10"/>
      <c r="J44" s="10" t="s">
        <v>34</v>
      </c>
      <c r="K44" s="10"/>
      <c r="L44" s="11">
        <f t="shared" si="1"/>
        <v>0</v>
      </c>
      <c r="M44" s="10">
        <f t="shared" si="2"/>
        <v>0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5">
      <c r="A45" s="13">
        <f t="shared" si="4"/>
        <v>41</v>
      </c>
      <c r="B45" s="7"/>
      <c r="C45" s="8"/>
      <c r="D45" s="8"/>
      <c r="E45" s="9"/>
      <c r="F45" s="9"/>
      <c r="G45" s="9"/>
      <c r="H45" s="9"/>
      <c r="I45" s="10"/>
      <c r="J45" s="10" t="s">
        <v>34</v>
      </c>
      <c r="K45" s="10"/>
      <c r="L45" s="11">
        <f t="shared" si="1"/>
        <v>0</v>
      </c>
      <c r="M45" s="10">
        <f t="shared" si="2"/>
        <v>0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5">
      <c r="A46" s="13">
        <f t="shared" si="4"/>
        <v>42</v>
      </c>
      <c r="B46" s="7"/>
      <c r="C46" s="8"/>
      <c r="D46" s="8"/>
      <c r="E46" s="9"/>
      <c r="F46" s="9"/>
      <c r="G46" s="9"/>
      <c r="H46" s="9"/>
      <c r="I46" s="10"/>
      <c r="J46" s="10" t="s">
        <v>34</v>
      </c>
      <c r="K46" s="10"/>
      <c r="L46" s="11">
        <f t="shared" si="1"/>
        <v>0</v>
      </c>
      <c r="M46" s="10">
        <f t="shared" si="2"/>
        <v>0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5">
      <c r="A47" s="13">
        <f t="shared" si="4"/>
        <v>43</v>
      </c>
      <c r="B47" s="7"/>
      <c r="C47" s="8"/>
      <c r="D47" s="8"/>
      <c r="E47" s="9"/>
      <c r="F47" s="9"/>
      <c r="G47" s="9"/>
      <c r="H47" s="9"/>
      <c r="I47" s="10"/>
      <c r="J47" s="10" t="s">
        <v>34</v>
      </c>
      <c r="K47" s="10"/>
      <c r="L47" s="11">
        <f t="shared" si="1"/>
        <v>0</v>
      </c>
      <c r="M47" s="10">
        <f t="shared" si="2"/>
        <v>0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5">
      <c r="A48" s="13">
        <f t="shared" si="4"/>
        <v>44</v>
      </c>
      <c r="B48" s="7"/>
      <c r="C48" s="8"/>
      <c r="D48" s="8"/>
      <c r="E48" s="9"/>
      <c r="F48" s="9"/>
      <c r="G48" s="9"/>
      <c r="H48" s="9"/>
      <c r="I48" s="10"/>
      <c r="J48" s="10" t="s">
        <v>34</v>
      </c>
      <c r="K48" s="10"/>
      <c r="L48" s="11">
        <f t="shared" si="1"/>
        <v>0</v>
      </c>
      <c r="M48" s="10">
        <f t="shared" si="2"/>
        <v>0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5">
      <c r="A49" s="13">
        <f t="shared" si="4"/>
        <v>45</v>
      </c>
      <c r="B49" s="7"/>
      <c r="C49" s="8"/>
      <c r="D49" s="8"/>
      <c r="E49" s="9"/>
      <c r="F49" s="9"/>
      <c r="G49" s="9"/>
      <c r="H49" s="9"/>
      <c r="I49" s="10"/>
      <c r="J49" s="10" t="s">
        <v>34</v>
      </c>
      <c r="K49" s="10"/>
      <c r="L49" s="11">
        <f t="shared" si="1"/>
        <v>0</v>
      </c>
      <c r="M49" s="10">
        <f t="shared" si="2"/>
        <v>0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5">
      <c r="A50" s="13">
        <f t="shared" si="4"/>
        <v>46</v>
      </c>
      <c r="B50" s="7"/>
      <c r="C50" s="8"/>
      <c r="D50" s="8"/>
      <c r="E50" s="9"/>
      <c r="F50" s="9"/>
      <c r="G50" s="9"/>
      <c r="H50" s="9"/>
      <c r="I50" s="10"/>
      <c r="J50" s="10" t="s">
        <v>34</v>
      </c>
      <c r="K50" s="10"/>
      <c r="L50" s="11">
        <f t="shared" si="1"/>
        <v>0</v>
      </c>
      <c r="M50" s="10">
        <f t="shared" si="2"/>
        <v>0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5">
      <c r="A51" s="13">
        <f t="shared" si="4"/>
        <v>47</v>
      </c>
      <c r="B51" s="7"/>
      <c r="C51" s="8"/>
      <c r="D51" s="8"/>
      <c r="E51" s="9"/>
      <c r="F51" s="9"/>
      <c r="G51" s="9"/>
      <c r="H51" s="9"/>
      <c r="I51" s="10"/>
      <c r="J51" s="10" t="s">
        <v>34</v>
      </c>
      <c r="K51" s="10"/>
      <c r="L51" s="11">
        <f t="shared" si="1"/>
        <v>0</v>
      </c>
      <c r="M51" s="10">
        <f t="shared" si="2"/>
        <v>0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5">
      <c r="A52" s="13">
        <f t="shared" si="4"/>
        <v>48</v>
      </c>
      <c r="B52" s="7"/>
      <c r="C52" s="8"/>
      <c r="D52" s="8"/>
      <c r="E52" s="9"/>
      <c r="F52" s="9"/>
      <c r="G52" s="9"/>
      <c r="H52" s="9"/>
      <c r="I52" s="10"/>
      <c r="J52" s="10" t="s">
        <v>34</v>
      </c>
      <c r="K52" s="10"/>
      <c r="L52" s="11">
        <f t="shared" si="1"/>
        <v>0</v>
      </c>
      <c r="M52" s="10">
        <f t="shared" si="2"/>
        <v>0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5">
      <c r="A53" s="13">
        <f t="shared" si="4"/>
        <v>49</v>
      </c>
      <c r="B53" s="7"/>
      <c r="C53" s="8"/>
      <c r="D53" s="8"/>
      <c r="E53" s="9"/>
      <c r="F53" s="9"/>
      <c r="G53" s="9"/>
      <c r="H53" s="9"/>
      <c r="I53" s="10"/>
      <c r="J53" s="10" t="s">
        <v>34</v>
      </c>
      <c r="K53" s="10"/>
      <c r="L53" s="11">
        <f t="shared" si="1"/>
        <v>0</v>
      </c>
      <c r="M53" s="10">
        <f t="shared" si="2"/>
        <v>0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5">
      <c r="A54" s="13">
        <f t="shared" si="4"/>
        <v>50</v>
      </c>
      <c r="B54" s="7"/>
      <c r="C54" s="8"/>
      <c r="D54" s="8"/>
      <c r="E54" s="9"/>
      <c r="F54" s="9"/>
      <c r="G54" s="9"/>
      <c r="H54" s="9"/>
      <c r="I54" s="10"/>
      <c r="J54" s="10" t="s">
        <v>34</v>
      </c>
      <c r="K54" s="10"/>
      <c r="L54" s="11">
        <f t="shared" si="1"/>
        <v>0</v>
      </c>
      <c r="M54" s="10">
        <f t="shared" si="2"/>
        <v>0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5">
      <c r="A55" s="13">
        <f t="shared" si="4"/>
        <v>51</v>
      </c>
      <c r="B55" s="7"/>
      <c r="C55" s="8"/>
      <c r="D55" s="8"/>
      <c r="E55" s="9"/>
      <c r="F55" s="9"/>
      <c r="G55" s="9"/>
      <c r="H55" s="9"/>
      <c r="I55" s="10"/>
      <c r="J55" s="10" t="s">
        <v>34</v>
      </c>
      <c r="K55" s="10"/>
      <c r="L55" s="11">
        <f t="shared" si="1"/>
        <v>0</v>
      </c>
      <c r="M55" s="10">
        <f t="shared" si="2"/>
        <v>0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5">
      <c r="A56" s="13">
        <f t="shared" si="4"/>
        <v>52</v>
      </c>
      <c r="B56" s="7"/>
      <c r="C56" s="8"/>
      <c r="D56" s="8"/>
      <c r="E56" s="9"/>
      <c r="F56" s="9"/>
      <c r="G56" s="9"/>
      <c r="H56" s="9"/>
      <c r="I56" s="10"/>
      <c r="J56" s="10" t="s">
        <v>34</v>
      </c>
      <c r="K56" s="10"/>
      <c r="L56" s="11">
        <f t="shared" si="1"/>
        <v>0</v>
      </c>
      <c r="M56" s="10">
        <f t="shared" si="2"/>
        <v>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5">
      <c r="A57" s="13">
        <f t="shared" si="4"/>
        <v>53</v>
      </c>
      <c r="B57" s="7"/>
      <c r="C57" s="8"/>
      <c r="D57" s="8"/>
      <c r="E57" s="9"/>
      <c r="F57" s="9"/>
      <c r="G57" s="9"/>
      <c r="H57" s="9"/>
      <c r="I57" s="10"/>
      <c r="J57" s="10" t="s">
        <v>34</v>
      </c>
      <c r="K57" s="10"/>
      <c r="L57" s="11">
        <f t="shared" si="1"/>
        <v>0</v>
      </c>
      <c r="M57" s="10">
        <f t="shared" si="2"/>
        <v>0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5">
      <c r="A58" s="13">
        <f t="shared" si="4"/>
        <v>54</v>
      </c>
      <c r="B58" s="7"/>
      <c r="C58" s="8"/>
      <c r="D58" s="8"/>
      <c r="E58" s="9"/>
      <c r="F58" s="9"/>
      <c r="G58" s="9"/>
      <c r="H58" s="9"/>
      <c r="I58" s="10"/>
      <c r="J58" s="10" t="s">
        <v>34</v>
      </c>
      <c r="K58" s="10"/>
      <c r="L58" s="11">
        <f t="shared" si="1"/>
        <v>0</v>
      </c>
      <c r="M58" s="10">
        <f t="shared" si="2"/>
        <v>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5">
      <c r="A59" s="13">
        <f t="shared" si="4"/>
        <v>55</v>
      </c>
      <c r="B59" s="7"/>
      <c r="C59" s="8"/>
      <c r="D59" s="8"/>
      <c r="E59" s="9"/>
      <c r="F59" s="9"/>
      <c r="G59" s="9"/>
      <c r="H59" s="9"/>
      <c r="I59" s="10"/>
      <c r="J59" s="10" t="s">
        <v>34</v>
      </c>
      <c r="K59" s="10"/>
      <c r="L59" s="11">
        <f t="shared" si="1"/>
        <v>0</v>
      </c>
      <c r="M59" s="10">
        <f t="shared" si="2"/>
        <v>0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5">
      <c r="A60" s="13">
        <f t="shared" si="4"/>
        <v>56</v>
      </c>
      <c r="B60" s="7"/>
      <c r="C60" s="8"/>
      <c r="D60" s="8"/>
      <c r="E60" s="9"/>
      <c r="F60" s="9"/>
      <c r="G60" s="9"/>
      <c r="H60" s="9"/>
      <c r="I60" s="10"/>
      <c r="J60" s="10" t="s">
        <v>34</v>
      </c>
      <c r="K60" s="10"/>
      <c r="L60" s="11">
        <f t="shared" si="1"/>
        <v>0</v>
      </c>
      <c r="M60" s="10">
        <f t="shared" si="2"/>
        <v>0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5">
      <c r="A61" s="13">
        <f t="shared" si="4"/>
        <v>57</v>
      </c>
      <c r="B61" s="7"/>
      <c r="C61" s="8"/>
      <c r="D61" s="8"/>
      <c r="E61" s="9"/>
      <c r="F61" s="9"/>
      <c r="G61" s="9"/>
      <c r="H61" s="9"/>
      <c r="I61" s="10"/>
      <c r="J61" s="10" t="s">
        <v>34</v>
      </c>
      <c r="K61" s="10"/>
      <c r="L61" s="11">
        <f t="shared" si="1"/>
        <v>0</v>
      </c>
      <c r="M61" s="10">
        <f t="shared" si="2"/>
        <v>0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5">
      <c r="A62" s="13">
        <f t="shared" si="4"/>
        <v>58</v>
      </c>
      <c r="B62" s="7"/>
      <c r="C62" s="8"/>
      <c r="D62" s="8"/>
      <c r="E62" s="9"/>
      <c r="F62" s="9"/>
      <c r="G62" s="9"/>
      <c r="H62" s="9"/>
      <c r="I62" s="10"/>
      <c r="J62" s="10" t="s">
        <v>34</v>
      </c>
      <c r="K62" s="10"/>
      <c r="L62" s="11">
        <f t="shared" si="1"/>
        <v>0</v>
      </c>
      <c r="M62" s="10">
        <f t="shared" si="2"/>
        <v>0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5">
      <c r="A63" s="13">
        <f t="shared" si="4"/>
        <v>59</v>
      </c>
      <c r="B63" s="7"/>
      <c r="C63" s="8"/>
      <c r="D63" s="8"/>
      <c r="E63" s="9"/>
      <c r="F63" s="9"/>
      <c r="G63" s="9"/>
      <c r="H63" s="9"/>
      <c r="I63" s="10"/>
      <c r="J63" s="10" t="s">
        <v>34</v>
      </c>
      <c r="K63" s="10"/>
      <c r="L63" s="11">
        <f t="shared" si="1"/>
        <v>0</v>
      </c>
      <c r="M63" s="10">
        <f t="shared" si="2"/>
        <v>0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5">
      <c r="A64" s="13">
        <f t="shared" si="4"/>
        <v>60</v>
      </c>
      <c r="B64" s="7"/>
      <c r="C64" s="8"/>
      <c r="D64" s="8"/>
      <c r="E64" s="9"/>
      <c r="F64" s="9"/>
      <c r="G64" s="9"/>
      <c r="H64" s="9"/>
      <c r="I64" s="10"/>
      <c r="J64" s="10" t="s">
        <v>34</v>
      </c>
      <c r="K64" s="10"/>
      <c r="L64" s="11">
        <f t="shared" si="1"/>
        <v>0</v>
      </c>
      <c r="M64" s="10">
        <f t="shared" si="2"/>
        <v>0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5">
      <c r="A65" s="13">
        <f t="shared" si="4"/>
        <v>61</v>
      </c>
      <c r="B65" s="7"/>
      <c r="C65" s="8"/>
      <c r="D65" s="8"/>
      <c r="E65" s="9"/>
      <c r="F65" s="9"/>
      <c r="G65" s="9"/>
      <c r="H65" s="9"/>
      <c r="I65" s="10"/>
      <c r="J65" s="10" t="s">
        <v>34</v>
      </c>
      <c r="K65" s="10"/>
      <c r="L65" s="11">
        <f t="shared" si="1"/>
        <v>0</v>
      </c>
      <c r="M65" s="10">
        <f t="shared" si="2"/>
        <v>0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5">
      <c r="A66" s="13">
        <f t="shared" si="4"/>
        <v>62</v>
      </c>
      <c r="B66" s="7"/>
      <c r="C66" s="8"/>
      <c r="D66" s="8"/>
      <c r="E66" s="9"/>
      <c r="F66" s="9"/>
      <c r="G66" s="9"/>
      <c r="H66" s="9"/>
      <c r="I66" s="10"/>
      <c r="J66" s="10" t="s">
        <v>34</v>
      </c>
      <c r="K66" s="10"/>
      <c r="L66" s="11">
        <f t="shared" si="1"/>
        <v>0</v>
      </c>
      <c r="M66" s="10">
        <f t="shared" si="2"/>
        <v>0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5">
      <c r="A67" s="13">
        <f t="shared" si="4"/>
        <v>63</v>
      </c>
      <c r="B67" s="7"/>
      <c r="C67" s="8"/>
      <c r="D67" s="8"/>
      <c r="E67" s="9"/>
      <c r="F67" s="9"/>
      <c r="G67" s="9"/>
      <c r="H67" s="9"/>
      <c r="I67" s="10"/>
      <c r="J67" s="10" t="s">
        <v>34</v>
      </c>
      <c r="K67" s="10"/>
      <c r="L67" s="11">
        <f t="shared" si="1"/>
        <v>0</v>
      </c>
      <c r="M67" s="10">
        <f t="shared" si="2"/>
        <v>0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5">
      <c r="A68" s="13">
        <f t="shared" si="4"/>
        <v>64</v>
      </c>
      <c r="B68" s="7"/>
      <c r="C68" s="8"/>
      <c r="D68" s="8"/>
      <c r="E68" s="9"/>
      <c r="F68" s="9"/>
      <c r="G68" s="9"/>
      <c r="H68" s="9"/>
      <c r="I68" s="10"/>
      <c r="J68" s="10" t="s">
        <v>34</v>
      </c>
      <c r="K68" s="10"/>
      <c r="L68" s="11">
        <f t="shared" si="1"/>
        <v>0</v>
      </c>
      <c r="M68" s="10">
        <f t="shared" si="2"/>
        <v>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5">
      <c r="A69" s="13">
        <f t="shared" si="4"/>
        <v>65</v>
      </c>
      <c r="B69" s="7"/>
      <c r="C69" s="8"/>
      <c r="D69" s="8"/>
      <c r="E69" s="9"/>
      <c r="F69" s="9"/>
      <c r="G69" s="9"/>
      <c r="H69" s="9"/>
      <c r="I69" s="10"/>
      <c r="J69" s="10" t="s">
        <v>34</v>
      </c>
      <c r="K69" s="10"/>
      <c r="L69" s="11">
        <f t="shared" si="1"/>
        <v>0</v>
      </c>
      <c r="M69" s="10">
        <f t="shared" si="2"/>
        <v>0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5">
      <c r="A70" s="13">
        <f t="shared" si="4"/>
        <v>66</v>
      </c>
      <c r="B70" s="7"/>
      <c r="C70" s="8"/>
      <c r="D70" s="8"/>
      <c r="E70" s="9"/>
      <c r="F70" s="9"/>
      <c r="G70" s="9"/>
      <c r="H70" s="9"/>
      <c r="I70" s="10"/>
      <c r="J70" s="10" t="s">
        <v>34</v>
      </c>
      <c r="K70" s="10"/>
      <c r="L70" s="11">
        <f aca="true" t="shared" si="5" ref="L70:L85">COUNTIF(N70:AR70,"○")</f>
        <v>0</v>
      </c>
      <c r="M70" s="10">
        <f aca="true" t="shared" si="6" ref="M70:M85">COUNTIF(N70:AR70,"△")</f>
        <v>0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5">
      <c r="A71" s="13">
        <f aca="true" t="shared" si="7" ref="A71:A85">A70+1</f>
        <v>67</v>
      </c>
      <c r="B71" s="7"/>
      <c r="C71" s="8"/>
      <c r="D71" s="8"/>
      <c r="E71" s="9"/>
      <c r="F71" s="9"/>
      <c r="G71" s="9"/>
      <c r="H71" s="9"/>
      <c r="I71" s="10"/>
      <c r="J71" s="10" t="s">
        <v>34</v>
      </c>
      <c r="K71" s="10"/>
      <c r="L71" s="11">
        <f t="shared" si="5"/>
        <v>0</v>
      </c>
      <c r="M71" s="10">
        <f t="shared" si="6"/>
        <v>0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5">
      <c r="A72" s="13">
        <f t="shared" si="7"/>
        <v>68</v>
      </c>
      <c r="B72" s="7"/>
      <c r="C72" s="8"/>
      <c r="D72" s="8"/>
      <c r="E72" s="9"/>
      <c r="F72" s="9"/>
      <c r="G72" s="9"/>
      <c r="H72" s="9"/>
      <c r="I72" s="10"/>
      <c r="J72" s="10" t="s">
        <v>34</v>
      </c>
      <c r="K72" s="10"/>
      <c r="L72" s="11">
        <f t="shared" si="5"/>
        <v>0</v>
      </c>
      <c r="M72" s="10">
        <f t="shared" si="6"/>
        <v>0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5">
      <c r="A73" s="13">
        <f t="shared" si="7"/>
        <v>69</v>
      </c>
      <c r="B73" s="7"/>
      <c r="C73" s="8"/>
      <c r="D73" s="8"/>
      <c r="E73" s="9"/>
      <c r="F73" s="9"/>
      <c r="G73" s="9"/>
      <c r="H73" s="9"/>
      <c r="I73" s="10"/>
      <c r="J73" s="10" t="s">
        <v>34</v>
      </c>
      <c r="K73" s="10"/>
      <c r="L73" s="11">
        <f t="shared" si="5"/>
        <v>0</v>
      </c>
      <c r="M73" s="10">
        <f t="shared" si="6"/>
        <v>0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5">
      <c r="A74" s="13">
        <f t="shared" si="7"/>
        <v>70</v>
      </c>
      <c r="B74" s="7"/>
      <c r="C74" s="8"/>
      <c r="D74" s="8"/>
      <c r="E74" s="9"/>
      <c r="F74" s="9"/>
      <c r="G74" s="9"/>
      <c r="H74" s="9"/>
      <c r="I74" s="10"/>
      <c r="J74" s="10" t="s">
        <v>34</v>
      </c>
      <c r="K74" s="10"/>
      <c r="L74" s="11">
        <f t="shared" si="5"/>
        <v>0</v>
      </c>
      <c r="M74" s="10">
        <f t="shared" si="6"/>
        <v>0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5">
      <c r="A75" s="13">
        <f t="shared" si="7"/>
        <v>71</v>
      </c>
      <c r="B75" s="7"/>
      <c r="C75" s="8"/>
      <c r="D75" s="8"/>
      <c r="E75" s="9"/>
      <c r="F75" s="9"/>
      <c r="G75" s="9"/>
      <c r="H75" s="9"/>
      <c r="I75" s="10"/>
      <c r="J75" s="10" t="s">
        <v>34</v>
      </c>
      <c r="K75" s="10"/>
      <c r="L75" s="11">
        <f t="shared" si="5"/>
        <v>0</v>
      </c>
      <c r="M75" s="10">
        <f t="shared" si="6"/>
        <v>0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5">
      <c r="A76" s="13">
        <f t="shared" si="7"/>
        <v>72</v>
      </c>
      <c r="B76" s="7"/>
      <c r="C76" s="8"/>
      <c r="D76" s="8"/>
      <c r="E76" s="9"/>
      <c r="F76" s="9"/>
      <c r="G76" s="9"/>
      <c r="H76" s="9"/>
      <c r="I76" s="10"/>
      <c r="J76" s="10" t="s">
        <v>34</v>
      </c>
      <c r="K76" s="10"/>
      <c r="L76" s="11">
        <f t="shared" si="5"/>
        <v>0</v>
      </c>
      <c r="M76" s="10">
        <f t="shared" si="6"/>
        <v>0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5">
      <c r="A77" s="13">
        <f t="shared" si="7"/>
        <v>73</v>
      </c>
      <c r="B77" s="7"/>
      <c r="C77" s="8"/>
      <c r="D77" s="8"/>
      <c r="E77" s="9"/>
      <c r="F77" s="9"/>
      <c r="G77" s="9"/>
      <c r="H77" s="9"/>
      <c r="I77" s="10"/>
      <c r="J77" s="10" t="s">
        <v>34</v>
      </c>
      <c r="K77" s="10"/>
      <c r="L77" s="11">
        <f t="shared" si="5"/>
        <v>0</v>
      </c>
      <c r="M77" s="10">
        <f t="shared" si="6"/>
        <v>0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5">
      <c r="A78" s="13">
        <f t="shared" si="7"/>
        <v>74</v>
      </c>
      <c r="B78" s="7"/>
      <c r="C78" s="8"/>
      <c r="D78" s="8"/>
      <c r="E78" s="9"/>
      <c r="F78" s="9"/>
      <c r="G78" s="9"/>
      <c r="H78" s="9"/>
      <c r="I78" s="10"/>
      <c r="J78" s="10" t="s">
        <v>34</v>
      </c>
      <c r="K78" s="10"/>
      <c r="L78" s="11">
        <f t="shared" si="5"/>
        <v>0</v>
      </c>
      <c r="M78" s="10">
        <f t="shared" si="6"/>
        <v>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5">
      <c r="A79" s="13">
        <f t="shared" si="7"/>
        <v>75</v>
      </c>
      <c r="B79" s="7"/>
      <c r="C79" s="8"/>
      <c r="D79" s="8"/>
      <c r="E79" s="9"/>
      <c r="F79" s="9"/>
      <c r="G79" s="9"/>
      <c r="H79" s="9"/>
      <c r="I79" s="10"/>
      <c r="J79" s="10" t="s">
        <v>34</v>
      </c>
      <c r="K79" s="10"/>
      <c r="L79" s="11">
        <f t="shared" si="5"/>
        <v>0</v>
      </c>
      <c r="M79" s="10">
        <f t="shared" si="6"/>
        <v>0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5">
      <c r="A80" s="13">
        <f t="shared" si="7"/>
        <v>76</v>
      </c>
      <c r="B80" s="7"/>
      <c r="C80" s="8"/>
      <c r="D80" s="8"/>
      <c r="E80" s="9"/>
      <c r="F80" s="9"/>
      <c r="G80" s="9"/>
      <c r="H80" s="9"/>
      <c r="I80" s="10"/>
      <c r="J80" s="10" t="s">
        <v>34</v>
      </c>
      <c r="K80" s="10"/>
      <c r="L80" s="11">
        <f t="shared" si="5"/>
        <v>0</v>
      </c>
      <c r="M80" s="10">
        <f t="shared" si="6"/>
        <v>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5">
      <c r="A81" s="13">
        <f t="shared" si="7"/>
        <v>77</v>
      </c>
      <c r="B81" s="7"/>
      <c r="C81" s="8"/>
      <c r="D81" s="8"/>
      <c r="E81" s="9"/>
      <c r="F81" s="9"/>
      <c r="G81" s="9"/>
      <c r="H81" s="9"/>
      <c r="I81" s="10"/>
      <c r="J81" s="10" t="s">
        <v>34</v>
      </c>
      <c r="K81" s="10"/>
      <c r="L81" s="11">
        <f t="shared" si="5"/>
        <v>0</v>
      </c>
      <c r="M81" s="10">
        <f t="shared" si="6"/>
        <v>0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5">
      <c r="A82" s="13">
        <f t="shared" si="7"/>
        <v>78</v>
      </c>
      <c r="B82" s="7"/>
      <c r="C82" s="8"/>
      <c r="D82" s="8"/>
      <c r="E82" s="9"/>
      <c r="F82" s="9"/>
      <c r="G82" s="9"/>
      <c r="H82" s="9"/>
      <c r="I82" s="10"/>
      <c r="J82" s="10" t="s">
        <v>34</v>
      </c>
      <c r="K82" s="10"/>
      <c r="L82" s="11">
        <f t="shared" si="5"/>
        <v>0</v>
      </c>
      <c r="M82" s="10">
        <f t="shared" si="6"/>
        <v>0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5">
      <c r="A83" s="13">
        <f t="shared" si="7"/>
        <v>79</v>
      </c>
      <c r="B83" s="7"/>
      <c r="C83" s="8"/>
      <c r="D83" s="8"/>
      <c r="E83" s="9"/>
      <c r="F83" s="9"/>
      <c r="G83" s="9"/>
      <c r="H83" s="9"/>
      <c r="I83" s="10"/>
      <c r="J83" s="10" t="s">
        <v>34</v>
      </c>
      <c r="K83" s="10"/>
      <c r="L83" s="11">
        <f t="shared" si="5"/>
        <v>0</v>
      </c>
      <c r="M83" s="10">
        <f t="shared" si="6"/>
        <v>0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5">
      <c r="A84" s="13">
        <f t="shared" si="7"/>
        <v>80</v>
      </c>
      <c r="B84" s="7"/>
      <c r="C84" s="8"/>
      <c r="D84" s="8"/>
      <c r="E84" s="9"/>
      <c r="F84" s="9"/>
      <c r="G84" s="9"/>
      <c r="H84" s="9"/>
      <c r="I84" s="10"/>
      <c r="J84" s="10" t="s">
        <v>34</v>
      </c>
      <c r="K84" s="10"/>
      <c r="L84" s="11">
        <f t="shared" si="5"/>
        <v>0</v>
      </c>
      <c r="M84" s="10">
        <f t="shared" si="6"/>
        <v>0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5">
      <c r="A85" s="13">
        <f t="shared" si="7"/>
        <v>81</v>
      </c>
      <c r="B85" s="7"/>
      <c r="C85" s="8"/>
      <c r="D85" s="8"/>
      <c r="E85" s="9"/>
      <c r="F85" s="9"/>
      <c r="G85" s="9"/>
      <c r="H85" s="9"/>
      <c r="I85" s="10"/>
      <c r="J85" s="10" t="s">
        <v>34</v>
      </c>
      <c r="K85" s="10"/>
      <c r="L85" s="11">
        <f t="shared" si="5"/>
        <v>0</v>
      </c>
      <c r="M85" s="10">
        <f t="shared" si="6"/>
        <v>0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</sheetData>
  <mergeCells count="2">
    <mergeCell ref="I4:K4"/>
    <mergeCell ref="F1:G1"/>
  </mergeCells>
  <conditionalFormatting sqref="H5:H85">
    <cfRule type="cellIs" priority="1" dxfId="0" operator="equal" stopIfTrue="1">
      <formula>"雨"</formula>
    </cfRule>
    <cfRule type="cellIs" priority="2" dxfId="1" operator="equal" stopIfTrue="1">
      <formula>"勝"</formula>
    </cfRule>
    <cfRule type="cellIs" priority="3" dxfId="2" operator="equal" stopIfTrue="1">
      <formula>"負"</formula>
    </cfRule>
  </conditionalFormatting>
  <dataValidations count="4">
    <dataValidation type="list" allowBlank="1" showInputMessage="1" sqref="N5:AR85">
      <formula1>"○,△,×,朝,A,P"</formula1>
    </dataValidation>
    <dataValidation type="list" allowBlank="1" showInputMessage="1" sqref="H5:H85">
      <formula1>"勝,負,分,雨"</formula1>
    </dataValidation>
    <dataValidation type="list" allowBlank="1" showInputMessage="1" sqref="F5:F85">
      <formula1>"磯子区,南区,早朝Ｌ,FL21,試合,練習"</formula1>
    </dataValidation>
    <dataValidation type="list" allowBlank="1" showInputMessage="1" showErrorMessage="1" sqref="E5:E85">
      <formula1>"新杉田,日清,岡村,本牧,富岡西,野島,長浜,振興C,追浜１,追浜２,追浜３,横須賀,日野,金井,清水ヶ丘,こども自然,長坂谷,"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TIC00038</dc:creator>
  <cp:keywords/>
  <dc:description/>
  <cp:lastModifiedBy>TIC00038</cp:lastModifiedBy>
  <dcterms:created xsi:type="dcterms:W3CDTF">2010-05-18T08:56:21Z</dcterms:created>
  <dcterms:modified xsi:type="dcterms:W3CDTF">2010-05-28T02:32:25Z</dcterms:modified>
  <cp:category/>
  <cp:version/>
  <cp:contentType/>
  <cp:contentStatus/>
</cp:coreProperties>
</file>